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My Documents\תוכניות לימודים\"/>
    </mc:Choice>
  </mc:AlternateContent>
  <xr:revisionPtr revIDLastSave="0" documentId="13_ncr:1_{5C5ED4F6-0B48-4E6A-961C-EDE18651AAD8}" xr6:coauthVersionLast="47" xr6:coauthVersionMax="47" xr10:uidLastSave="{00000000-0000-0000-0000-000000000000}"/>
  <bookViews>
    <workbookView xWindow="-120" yWindow="-120" windowWidth="29040" windowHeight="15840" xr2:uid="{D6D51F5E-4383-4760-B20D-AA16BECB10ED}"/>
  </bookViews>
  <sheets>
    <sheet name="תשפד" sheetId="9" r:id="rId1"/>
    <sheet name="תשפג" sheetId="2" r:id="rId2"/>
    <sheet name="תשפב" sheetId="1" r:id="rId3"/>
    <sheet name="תשפא" sheetId="3" r:id="rId4"/>
    <sheet name="תוכנית לימודים משלימים תשפד" sheetId="10" r:id="rId5"/>
    <sheet name="תוכנית לימודים משלימים תשפ&quot;ג - " sheetId="6" r:id="rId6"/>
    <sheet name="תוכנית לימודים משלימים תשפב" sheetId="7" r:id="rId7"/>
    <sheet name="תוכנית לימודים משלימים תשפא" sheetId="8" r:id="rId8"/>
  </sheets>
  <definedNames>
    <definedName name="_xlnm.Print_Area" localSheetId="5">'תוכנית לימודים משלימים תשפ"ג - '!$A$1:$I$96</definedName>
    <definedName name="_xlnm.Print_Area" localSheetId="7">'תוכנית לימודים משלימים תשפא'!$A$1:$J$93</definedName>
    <definedName name="_xlnm.Print_Area" localSheetId="6">'תוכנית לימודים משלימים תשפב'!$A$1:$J$87</definedName>
    <definedName name="_xlnm.Print_Area" localSheetId="4">'תוכנית לימודים משלימים תשפד'!$A$1:$J$96</definedName>
    <definedName name="Z_B24C8140_DDE1_48DF_AE14_32FA6BFB8544_.wvu.PrintArea" localSheetId="5" hidden="1">'תוכנית לימודים משלימים תשפ"ג - '!$A$1:$I$86</definedName>
    <definedName name="Z_B24C8140_DDE1_48DF_AE14_32FA6BFB8544_.wvu.PrintArea" localSheetId="7" hidden="1">'תוכנית לימודים משלימים תשפא'!$A$1:$J$97</definedName>
    <definedName name="Z_B24C8140_DDE1_48DF_AE14_32FA6BFB8544_.wvu.PrintArea" localSheetId="6" hidden="1">'תוכנית לימודים משלימים תשפב'!$A$1:$J$91</definedName>
    <definedName name="Z_B24C8140_DDE1_48DF_AE14_32FA6BFB8544_.wvu.PrintArea" localSheetId="4" hidden="1">'תוכנית לימודים משלימים תשפד'!$A$1:$J$100</definedName>
    <definedName name="Z_E55195AB_AC0B_47B1_AA20_A0077FE295F9_.wvu.PrintArea" localSheetId="5" hidden="1">'תוכנית לימודים משלימים תשפ"ג - '!$A$1:$I$86</definedName>
    <definedName name="Z_E55195AB_AC0B_47B1_AA20_A0077FE295F9_.wvu.PrintArea" localSheetId="7" hidden="1">'תוכנית לימודים משלימים תשפא'!$A$1:$J$97</definedName>
    <definedName name="Z_E55195AB_AC0B_47B1_AA20_A0077FE295F9_.wvu.PrintArea" localSheetId="6" hidden="1">'תוכנית לימודים משלימים תשפב'!$A$1:$J$91</definedName>
    <definedName name="Z_E55195AB_AC0B_47B1_AA20_A0077FE295F9_.wvu.PrintArea" localSheetId="4" hidden="1">'תוכנית לימודים משלימים תשפד'!$A$1:$J$100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6" i="10" l="1"/>
  <c r="D91" i="10" s="1"/>
  <c r="H65" i="10"/>
  <c r="E65" i="10"/>
  <c r="D65" i="10"/>
  <c r="D73" i="10" s="1"/>
  <c r="F53" i="10"/>
  <c r="E53" i="10"/>
  <c r="D53" i="10"/>
  <c r="H41" i="10"/>
  <c r="E41" i="10"/>
  <c r="D41" i="10"/>
  <c r="E27" i="10"/>
  <c r="D27" i="10"/>
  <c r="F14" i="10"/>
  <c r="E14" i="10"/>
  <c r="D14" i="10"/>
  <c r="D77" i="7"/>
  <c r="D86" i="6"/>
  <c r="D91" i="6" s="1"/>
  <c r="H65" i="6"/>
  <c r="E65" i="6"/>
  <c r="D65" i="6"/>
  <c r="D78" i="6" s="1"/>
  <c r="F53" i="6"/>
  <c r="E53" i="6"/>
  <c r="D53" i="6"/>
  <c r="H41" i="6"/>
  <c r="E41" i="6"/>
  <c r="D41" i="6"/>
  <c r="E27" i="6"/>
  <c r="D27" i="6"/>
  <c r="F14" i="6"/>
  <c r="E14" i="6"/>
  <c r="D14" i="6"/>
  <c r="D54" i="10" l="1"/>
  <c r="D78" i="10"/>
  <c r="D93" i="10" s="1"/>
  <c r="D95" i="10" s="1"/>
  <c r="D28" i="10"/>
  <c r="D92" i="10"/>
  <c r="D28" i="6"/>
  <c r="D73" i="6"/>
  <c r="D92" i="6" s="1"/>
  <c r="D54" i="6"/>
  <c r="D93" i="6"/>
  <c r="D95" i="6" s="1"/>
  <c r="E100" i="9" l="1"/>
  <c r="D100" i="9"/>
  <c r="D105" i="9" s="1"/>
  <c r="H78" i="9"/>
  <c r="E78" i="9"/>
  <c r="D78" i="9"/>
  <c r="D86" i="9" s="1"/>
  <c r="F63" i="9"/>
  <c r="E63" i="9"/>
  <c r="D63" i="9"/>
  <c r="H47" i="9"/>
  <c r="E47" i="9"/>
  <c r="D47" i="9"/>
  <c r="E29" i="9"/>
  <c r="D29" i="9"/>
  <c r="F15" i="9"/>
  <c r="E15" i="9"/>
  <c r="D15" i="9"/>
  <c r="D79" i="8"/>
  <c r="D87" i="8" s="1"/>
  <c r="F68" i="8"/>
  <c r="E68" i="8"/>
  <c r="D67" i="8"/>
  <c r="D60" i="8"/>
  <c r="E28" i="8"/>
  <c r="D28" i="8"/>
  <c r="F15" i="8"/>
  <c r="E15" i="8"/>
  <c r="D15" i="8"/>
  <c r="D91" i="9" l="1"/>
  <c r="D107" i="9" s="1"/>
  <c r="D109" i="9" s="1"/>
  <c r="D30" i="9"/>
  <c r="D106" i="9"/>
  <c r="D64" i="9"/>
  <c r="D30" i="8"/>
  <c r="D14" i="7"/>
  <c r="E14" i="7"/>
  <c r="F14" i="7"/>
  <c r="D26" i="7"/>
  <c r="E26" i="7"/>
  <c r="D41" i="7"/>
  <c r="D47" i="7" s="1"/>
  <c r="D60" i="7"/>
  <c r="D66" i="7" s="1"/>
  <c r="E67" i="7"/>
  <c r="F67" i="7"/>
  <c r="D81" i="7"/>
  <c r="D67" i="7" l="1"/>
  <c r="D28" i="7"/>
  <c r="D83" i="7" l="1"/>
  <c r="D107" i="3"/>
  <c r="E102" i="3"/>
  <c r="D102" i="3"/>
  <c r="H78" i="3"/>
  <c r="E78" i="3"/>
  <c r="D78" i="3"/>
  <c r="D87" i="3" s="1"/>
  <c r="D92" i="3" s="1"/>
  <c r="D108" i="3" s="1"/>
  <c r="F63" i="3"/>
  <c r="E63" i="3"/>
  <c r="D63" i="3"/>
  <c r="H48" i="3"/>
  <c r="E48" i="3"/>
  <c r="D48" i="3"/>
  <c r="D64" i="3" s="1"/>
  <c r="E30" i="3"/>
  <c r="D30" i="3"/>
  <c r="D31" i="3" s="1"/>
  <c r="F15" i="3"/>
  <c r="E15" i="3"/>
  <c r="D15" i="3"/>
  <c r="E100" i="2"/>
  <c r="D100" i="2"/>
  <c r="D105" i="2" s="1"/>
  <c r="H78" i="2"/>
  <c r="E78" i="2"/>
  <c r="D78" i="2"/>
  <c r="D91" i="2" s="1"/>
  <c r="F63" i="2"/>
  <c r="E63" i="2"/>
  <c r="D63" i="2"/>
  <c r="H48" i="2"/>
  <c r="E48" i="2"/>
  <c r="D48" i="2"/>
  <c r="E30" i="2"/>
  <c r="D30" i="2"/>
  <c r="F15" i="2"/>
  <c r="E15" i="2"/>
  <c r="D15" i="2"/>
  <c r="E102" i="1"/>
  <c r="D102" i="1"/>
  <c r="D107" i="1" s="1"/>
  <c r="H81" i="1"/>
  <c r="E81" i="1"/>
  <c r="D81" i="1"/>
  <c r="D94" i="1" s="1"/>
  <c r="F64" i="1"/>
  <c r="E64" i="1"/>
  <c r="D64" i="1"/>
  <c r="H49" i="1"/>
  <c r="E49" i="1"/>
  <c r="D49" i="1"/>
  <c r="E30" i="1"/>
  <c r="D30" i="1"/>
  <c r="F15" i="1"/>
  <c r="E15" i="1"/>
  <c r="D15" i="1"/>
  <c r="D31" i="2" l="1"/>
  <c r="D64" i="2"/>
  <c r="D107" i="2"/>
  <c r="D109" i="2" s="1"/>
  <c r="D89" i="1"/>
  <c r="D108" i="1" s="1"/>
  <c r="D31" i="1"/>
  <c r="D65" i="1"/>
  <c r="D109" i="3"/>
  <c r="D86" i="2"/>
  <c r="D106" i="2" s="1"/>
  <c r="D109" i="1"/>
  <c r="D111" i="1" s="1"/>
  <c r="D89" i="8"/>
  <c r="D68" i="8"/>
  <c r="D47" i="8"/>
  <c r="D41" i="8"/>
</calcChain>
</file>

<file path=xl/sharedStrings.xml><?xml version="1.0" encoding="utf-8"?>
<sst xmlns="http://schemas.openxmlformats.org/spreadsheetml/2006/main" count="1683" uniqueCount="187">
  <si>
    <t>מס' קורס</t>
  </si>
  <si>
    <t>שם הקורס</t>
  </si>
  <si>
    <t>א. הוראה</t>
  </si>
  <si>
    <t>נק"ז</t>
  </si>
  <si>
    <t>שעות הוראה</t>
  </si>
  <si>
    <t>שעות תרגול</t>
  </si>
  <si>
    <t>שעות מעבדה</t>
  </si>
  <si>
    <t>התנסות מחלקתית</t>
  </si>
  <si>
    <t>שעות מעשי</t>
  </si>
  <si>
    <t>כימיה כללית ואורגנית</t>
  </si>
  <si>
    <t>שו"ת</t>
  </si>
  <si>
    <t>ביולוגיה של התא</t>
  </si>
  <si>
    <t>שעור</t>
  </si>
  <si>
    <t>מיקרוביולוגיה אימונולוגיה ווירולוגיה</t>
  </si>
  <si>
    <t>היסטולוגיה ואמבריולוגיה</t>
  </si>
  <si>
    <t>יחד עם סיעוד</t>
  </si>
  <si>
    <t>אנטומיה כללית</t>
  </si>
  <si>
    <t>עזרה ראשונה (EMT)</t>
  </si>
  <si>
    <t>פרמקולוגיה כללית</t>
  </si>
  <si>
    <t>הכרת החוק והנהלים למניעת הטרדה מינית</t>
  </si>
  <si>
    <t>קורס מקוונן</t>
  </si>
  <si>
    <t>אפידימיולוגיה וחשיבה כמותית א</t>
  </si>
  <si>
    <t xml:space="preserve">מערכת הבריאות בישראל </t>
  </si>
  <si>
    <t>מערכת המטולוגית</t>
  </si>
  <si>
    <t>הדרכה בספריה</t>
  </si>
  <si>
    <t>סה"כ</t>
  </si>
  <si>
    <t>רפואת חירום שנה א' - סמסטר ב'</t>
  </si>
  <si>
    <t>*47811062</t>
  </si>
  <si>
    <t xml:space="preserve">מבוא לביוכימיה </t>
  </si>
  <si>
    <t>אפידימיולוגיה וחשיבה כמותית ב'</t>
  </si>
  <si>
    <t>מערכת לב וכלי דם</t>
  </si>
  <si>
    <t>מערכת נשימה</t>
  </si>
  <si>
    <t>מערכת נפרולוגית</t>
  </si>
  <si>
    <t>מערכת עיכול</t>
  </si>
  <si>
    <t>תקשורת</t>
  </si>
  <si>
    <t>פתופיזיולוגיה של טראומה</t>
  </si>
  <si>
    <t>נוירואנטומה</t>
  </si>
  <si>
    <t>חוסן נפשי</t>
  </si>
  <si>
    <t>התנסויות מד"א</t>
  </si>
  <si>
    <t>התנסות</t>
  </si>
  <si>
    <t>סה"כ שנה א</t>
  </si>
  <si>
    <t>מערכת הפרשה פנימית אנדו ורביה</t>
  </si>
  <si>
    <t>שיעור</t>
  </si>
  <si>
    <t>אבחנה פיזיקלית</t>
  </si>
  <si>
    <t>נתיב אויר</t>
  </si>
  <si>
    <t>תרגול נתיב אויר</t>
  </si>
  <si>
    <t>תרגול</t>
  </si>
  <si>
    <t>מצבי חרום פנימיים וויסות חום</t>
  </si>
  <si>
    <t>מצבי חירום מילדותיים</t>
  </si>
  <si>
    <t>נוירופיזיולוגיה</t>
  </si>
  <si>
    <t>תרגול מיומנויות</t>
  </si>
  <si>
    <t>טראומה עיוני</t>
  </si>
  <si>
    <t>מיומנויות חרום בטראומה מעשי</t>
  </si>
  <si>
    <t>תרגיל</t>
  </si>
  <si>
    <t>כתיבה מדעית</t>
  </si>
  <si>
    <t>התנסויות מד"א 2</t>
  </si>
  <si>
    <t>מבוא לקרדיולוגיה</t>
  </si>
  <si>
    <t>רפואת חירום שנה ב' - סמסטר ב'</t>
  </si>
  <si>
    <t>קרדיולוגיה</t>
  </si>
  <si>
    <t>מגה קוד - קרדיולוגיה</t>
  </si>
  <si>
    <t>מבוא לאורטופדיה</t>
  </si>
  <si>
    <t>מצבי חירום פנימיים</t>
  </si>
  <si>
    <t>חילוץ והצלה ואר"ן</t>
  </si>
  <si>
    <t>פרמקולוגיה קלינית</t>
  </si>
  <si>
    <t>אסונות וארועים רבי נפגעים ברפואה דחופה טרום אישפוזית</t>
  </si>
  <si>
    <t>תרגול מצבי חירום פנימיים - מגה קוד</t>
  </si>
  <si>
    <t>מצבי חרום פדיאטריים מעשי</t>
  </si>
  <si>
    <t>מצבי חירום פדיאטריים</t>
  </si>
  <si>
    <t>סה"כ שנה ב'</t>
  </si>
  <si>
    <t>ללא אנגלית</t>
  </si>
  <si>
    <t>רפואת חירום שנה ג' - סמסטר א' תשפ"ג</t>
  </si>
  <si>
    <t>הצגה ודיון של מקרים רפואיים</t>
  </si>
  <si>
    <t>סדנא לאולטראסונד</t>
  </si>
  <si>
    <t>סדנא</t>
  </si>
  <si>
    <t>דיני בריאות</t>
  </si>
  <si>
    <t>קורס חדש</t>
  </si>
  <si>
    <t>מגה קוד מתקדם</t>
  </si>
  <si>
    <t>התנסות בקרדיולוגיה</t>
  </si>
  <si>
    <t>התנסות ברפואה דחופה</t>
  </si>
  <si>
    <t>התנסות בילדים</t>
  </si>
  <si>
    <t>התנסות במיילדות</t>
  </si>
  <si>
    <t>עיבוד חוויות טראומתיות</t>
  </si>
  <si>
    <t>התנסות בהרדמה</t>
  </si>
  <si>
    <t>סה"כ נק"ז ללא סמינרים וקורסי בחירה</t>
  </si>
  <si>
    <t>קורסי בחירה: (אחד מהמוצעים)</t>
  </si>
  <si>
    <t>דימות רפואי</t>
  </si>
  <si>
    <t>רפואה וחברה במערב מהרנסס ועד למאה העשרים ואחת</t>
  </si>
  <si>
    <t>צוותי בריאות מול התקשורת - מאויבים לידידים</t>
  </si>
  <si>
    <t>המטפל והמטופל</t>
  </si>
  <si>
    <t>הבטים רב תחומים בזיקנה בריאה מתאוריה למעשה</t>
  </si>
  <si>
    <t>קשיבות לטיפול עצמי</t>
  </si>
  <si>
    <t>טכניקות הטיפול ההוליסטי - רפואת העידן החדש-ישן</t>
  </si>
  <si>
    <t>סה"כ שנה ג</t>
  </si>
  <si>
    <t>סמינריונים: (אחד מהמוצעים)</t>
  </si>
  <si>
    <t>סמינר באנתרופולוגיה</t>
  </si>
  <si>
    <t>סמינר</t>
  </si>
  <si>
    <t>סמינר ניהול ומנהיגות במצבי משבר-טרם ובמהלך אסון המוני א</t>
  </si>
  <si>
    <t>סמינר בסוגיות נבחרות בניהול מערכות הבריאות א</t>
  </si>
  <si>
    <t>סה"כ נק"ז כולל קורסי בחירה וסמינרים</t>
  </si>
  <si>
    <t>רפואת חירום שנה ג' - סמסטר ב'</t>
  </si>
  <si>
    <t xml:space="preserve">קבלת החלטות בתנאי לחץ ואי ודאות </t>
  </si>
  <si>
    <t>בשורה מרה</t>
  </si>
  <si>
    <t>ליווי להשתלמות קלינית במד"א</t>
  </si>
  <si>
    <t>התמכרויות בחומרים פסיכואקטיבים</t>
  </si>
  <si>
    <t>סדנא באתיקה</t>
  </si>
  <si>
    <t>התנסויות קליניות בניידות טיפול נמרץ</t>
  </si>
  <si>
    <t>סה"כ נק"ז ללא סמינרים</t>
  </si>
  <si>
    <t>סמינר בסוגיות נבחרות בניהול מערכות הבריאות ב</t>
  </si>
  <si>
    <t>סה"כ כולל סמינרים</t>
  </si>
  <si>
    <t>סה"כ לתואר</t>
  </si>
  <si>
    <t>אנגלית</t>
  </si>
  <si>
    <t>פתולוגיה כללית</t>
  </si>
  <si>
    <t>רפואת חירום שנה ב' - סמסטר א' תשפ"ב</t>
  </si>
  <si>
    <t>שי</t>
  </si>
  <si>
    <t xml:space="preserve">נתיב אויר מעשי </t>
  </si>
  <si>
    <t xml:space="preserve">סה"כ נק"ז לא כולל קורסי בחירה </t>
  </si>
  <si>
    <t>סה"כ כולל קורסי בחירה</t>
  </si>
  <si>
    <t>רפואת חירום שנה ב' - סמסטר א' תשפ"ד</t>
  </si>
  <si>
    <t>רפואת חירום שנה ג' - סמסטר א' תשפ"ה</t>
  </si>
  <si>
    <t>רפואת חירום שנה ב' - סמסטר א' תשפ"ג</t>
  </si>
  <si>
    <t>רפואת חירום שנה ג' - סמסטר א' תשפ"ד</t>
  </si>
  <si>
    <t>רפואת חירום שנה א' - סמסטר א   תשפ"א - מחזור 24  עולים לשנה ג</t>
  </si>
  <si>
    <t xml:space="preserve">רפואת חירום שנה א' - סמסטר א   תשפ"ג -  מחזור 26 </t>
  </si>
  <si>
    <t xml:space="preserve">סה"כ לתואר </t>
  </si>
  <si>
    <t xml:space="preserve">סה"כ לשנה ג </t>
  </si>
  <si>
    <t>סה"כ בחירה</t>
  </si>
  <si>
    <t>צוותי בריאות מול התקשורת מאויבים לידידים</t>
  </si>
  <si>
    <t>רפואה וחברה במערב מהרנסס ועד למאה העשרים ואחרת</t>
  </si>
  <si>
    <t>יחד עם שנה ג עובר לסמסטר ב של שנה א</t>
  </si>
  <si>
    <t>סה"כ שנה ג'</t>
  </si>
  <si>
    <t>קבלת החלטות בתנאי לחץ ואי ודאות</t>
  </si>
  <si>
    <t xml:space="preserve">סה"כ לשנה ב </t>
  </si>
  <si>
    <t>סה"כ סמסטר ב</t>
  </si>
  <si>
    <t>סמינר בסוגיות נבחרות בניהול מערכות בריאות א</t>
  </si>
  <si>
    <t>סוגיות ניהול ומנהיגות מצבי משבר-טרם ובמהלך אסון</t>
  </si>
  <si>
    <t>סמסטר א+ב</t>
  </si>
  <si>
    <t>קורס שנתי</t>
  </si>
  <si>
    <t>סה"כ חובה</t>
  </si>
  <si>
    <t>תרגול במצבי חירום פדיאטריים</t>
  </si>
  <si>
    <t>חילוץ והצלה אר"ן</t>
  </si>
  <si>
    <t>סמסטר ב</t>
  </si>
  <si>
    <t>סה"כ לסמסטר</t>
  </si>
  <si>
    <t>47219591 47219592</t>
  </si>
  <si>
    <t>47313020 47313021</t>
  </si>
  <si>
    <t>47819782 47819783</t>
  </si>
  <si>
    <t>סה"כ סמסטר ב' שנה ב'</t>
  </si>
  <si>
    <t xml:space="preserve">טראומה </t>
  </si>
  <si>
    <t>נתיב אויר מעשי</t>
  </si>
  <si>
    <t>נוירואנטומיה</t>
  </si>
  <si>
    <t>אפידמיולוגיה וחשיבה כמותית</t>
  </si>
  <si>
    <t>סה"כ סמסטר א</t>
  </si>
  <si>
    <t>אפידימיולוגיה וקריאה ביקורתית</t>
  </si>
  <si>
    <t>מערכת הבריאות בישראל</t>
  </si>
  <si>
    <t>היסטולוגיה ופתולוגיה</t>
  </si>
  <si>
    <t>הבטים רב תחומים בזיקנה בריאוה מתאוריה למעשה</t>
  </si>
  <si>
    <t>שנה ג' רפואת חרום משלימים תשפד</t>
  </si>
  <si>
    <t>רפואת חירום שנה ב' משלימים רגילים - סמסטר א' - תשפג</t>
  </si>
  <si>
    <t>רפואת חירום שנה א' - סמסטר ב' - תשפא</t>
  </si>
  <si>
    <t>רפואת חירום משלימים  שנה א' - סמסטר א'   תשפא</t>
  </si>
  <si>
    <t>פענוח א.ק.ג</t>
  </si>
  <si>
    <t>רפואת חירום שנה ב' משלימים רגילים - סמסטר א' - תשפב</t>
  </si>
  <si>
    <t>דגן שוורץ</t>
  </si>
  <si>
    <t>קבלת החלטות בתנאי לחץ</t>
  </si>
  <si>
    <t>שנה ג' רפואת חרום משלימים תשפג</t>
  </si>
  <si>
    <t xml:space="preserve">רפואת חירום שנה א' - סמסטר א   תשפ"ד -  מחזור 27 </t>
  </si>
  <si>
    <t>רפואת חירום שנה ב' - סמסטר א' תשפ"ה</t>
  </si>
  <si>
    <t>רפואת חירום שנה ג' - סמסטר א' תשפ"ו</t>
  </si>
  <si>
    <t>.</t>
  </si>
  <si>
    <t xml:space="preserve">פענוח א.ק.ג </t>
  </si>
  <si>
    <t>השם שונה ממבוא לקרדיולוגיה</t>
  </si>
  <si>
    <t>סמינר באוכלוסיות פגיעות במצבי שגרה וחירום</t>
  </si>
  <si>
    <t xml:space="preserve">סמינר מחקר במצבי חרום במערכת הבריאות </t>
  </si>
  <si>
    <t>רפואת חירום שנה א' - סמסטר ב' - תשפב</t>
  </si>
  <si>
    <t xml:space="preserve">רפואת חירום שנה א' - סמסטר א   תשפ"ב - מחזור 25 </t>
  </si>
  <si>
    <t>רפואת חירום משלימים  שנה א' - סמסטר א'   תשפב מחזור 25</t>
  </si>
  <si>
    <t xml:space="preserve">רפואת חירום משלימים שנה א' - סמסטר א   תשפ"ג -  מחזור 26 </t>
  </si>
  <si>
    <t>סה"כ סמסטר א' שנה ב'</t>
  </si>
  <si>
    <t>סמסטר ב שנה ב</t>
  </si>
  <si>
    <t xml:space="preserve">רפואת חירום משלימים שנה א' - סמסטר א   תשפ"ד -  מחזור 27 </t>
  </si>
  <si>
    <t xml:space="preserve">קורס באנגלית </t>
  </si>
  <si>
    <t>קורס באנגלית</t>
  </si>
  <si>
    <t>התנסויות מד"א 1</t>
  </si>
  <si>
    <t xml:space="preserve">אולטראסונד טרום אישפוזי </t>
  </si>
  <si>
    <t>פענוח א.ק.ג מתקדם</t>
  </si>
  <si>
    <t>תרגול נתיב אויר - מעשי</t>
  </si>
  <si>
    <t>גישות טיפול בהרגלים התמכרותיים</t>
  </si>
  <si>
    <t xml:space="preserve">התמכרויות בחומרים פסיכואקטיביים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</si>
</sst>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4"/>
      <color theme="1"/>
      <name val="Arial"/>
      <family val="2"/>
      <charset val="177"/>
      <scheme val="minor"/>
    </font>
    <font>
      <sz val="10"/>
      <name val="David"/>
      <family val="2"/>
      <charset val="177"/>
    </font>
    <font>
      <b/>
      <sz val="12"/>
      <name val="David"/>
      <family val="2"/>
      <charset val="177"/>
    </font>
    <font>
      <sz val="12"/>
      <name val="David"/>
      <family val="2"/>
      <charset val="177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rgb="FFFF0000"/>
      <name val="David"/>
      <family val="2"/>
      <charset val="177"/>
    </font>
    <font>
      <b/>
      <sz val="10"/>
      <name val="David"/>
      <family val="2"/>
      <charset val="177"/>
    </font>
    <font>
      <b/>
      <sz val="10"/>
      <name val="Arial"/>
      <family val="2"/>
    </font>
    <font>
      <sz val="13"/>
      <name val="Narkisim"/>
      <family val="2"/>
      <charset val="177"/>
    </font>
    <font>
      <sz val="13"/>
      <name val="David"/>
      <family val="2"/>
      <charset val="177"/>
    </font>
    <font>
      <b/>
      <sz val="12"/>
      <name val="Arial"/>
      <family val="2"/>
    </font>
    <font>
      <b/>
      <sz val="14"/>
      <name val="David"/>
      <family val="2"/>
      <charset val="177"/>
    </font>
    <font>
      <sz val="10"/>
      <name val="Arial"/>
      <charset val="177"/>
    </font>
    <font>
      <b/>
      <sz val="12"/>
      <name val="David"/>
      <family val="2"/>
    </font>
    <font>
      <b/>
      <sz val="10"/>
      <name val="David"/>
      <family val="2"/>
    </font>
    <font>
      <sz val="16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9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 readingOrder="2"/>
    </xf>
    <xf numFmtId="0" fontId="3" fillId="0" borderId="2" xfId="0" applyFont="1" applyBorder="1" applyAlignment="1">
      <alignment horizontal="right" vertical="top" wrapText="1" readingOrder="2"/>
    </xf>
    <xf numFmtId="0" fontId="3" fillId="0" borderId="2" xfId="0" applyFont="1" applyBorder="1" applyAlignment="1">
      <alignment horizontal="justify" vertical="top" wrapText="1" readingOrder="2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right" vertical="top" wrapText="1" readingOrder="2"/>
    </xf>
    <xf numFmtId="0" fontId="3" fillId="0" borderId="3" xfId="0" applyFont="1" applyBorder="1" applyAlignment="1">
      <alignment horizontal="center" vertical="top" wrapText="1" readingOrder="2"/>
    </xf>
    <xf numFmtId="0" fontId="4" fillId="0" borderId="0" xfId="0" applyFont="1"/>
    <xf numFmtId="0" fontId="1" fillId="2" borderId="2" xfId="0" applyFont="1" applyFill="1" applyBorder="1"/>
    <xf numFmtId="0" fontId="3" fillId="2" borderId="2" xfId="0" applyFont="1" applyFill="1" applyBorder="1" applyAlignment="1">
      <alignment horizontal="justify" vertical="top" wrapText="1" readingOrder="2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justify" readingOrder="2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6" xfId="0" applyFont="1" applyFill="1" applyBorder="1"/>
    <xf numFmtId="0" fontId="3" fillId="2" borderId="6" xfId="0" applyFont="1" applyFill="1" applyBorder="1" applyAlignment="1">
      <alignment horizontal="justify" vertical="top" wrapText="1" readingOrder="2"/>
    </xf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0" fontId="0" fillId="2" borderId="0" xfId="0" applyFill="1"/>
    <xf numFmtId="0" fontId="1" fillId="0" borderId="3" xfId="0" applyFont="1" applyBorder="1"/>
    <xf numFmtId="0" fontId="1" fillId="0" borderId="4" xfId="0" applyFont="1" applyBorder="1"/>
    <xf numFmtId="0" fontId="3" fillId="2" borderId="2" xfId="0" applyFont="1" applyFill="1" applyBorder="1" applyAlignment="1">
      <alignment horizontal="center" vertical="top" wrapText="1" readingOrder="2"/>
    </xf>
    <xf numFmtId="0" fontId="3" fillId="2" borderId="2" xfId="0" applyFont="1" applyFill="1" applyBorder="1" applyAlignment="1">
      <alignment horizontal="right" vertical="top" wrapText="1" readingOrder="2"/>
    </xf>
    <xf numFmtId="0" fontId="2" fillId="2" borderId="2" xfId="0" applyFont="1" applyFill="1" applyBorder="1" applyAlignment="1">
      <alignment horizontal="justify" vertical="top" wrapText="1" readingOrder="2"/>
    </xf>
    <xf numFmtId="0" fontId="2" fillId="2" borderId="2" xfId="0" applyFont="1" applyFill="1" applyBorder="1" applyAlignment="1">
      <alignment horizontal="right" vertical="top" wrapText="1" readingOrder="2"/>
    </xf>
    <xf numFmtId="0" fontId="2" fillId="2" borderId="2" xfId="0" applyFont="1" applyFill="1" applyBorder="1" applyAlignment="1">
      <alignment horizontal="center" vertical="top" wrapText="1" readingOrder="2"/>
    </xf>
    <xf numFmtId="0" fontId="7" fillId="2" borderId="2" xfId="0" applyFont="1" applyFill="1" applyBorder="1" applyAlignment="1">
      <alignment horizontal="center"/>
    </xf>
    <xf numFmtId="0" fontId="8" fillId="0" borderId="0" xfId="0" applyFont="1"/>
    <xf numFmtId="0" fontId="3" fillId="2" borderId="3" xfId="0" applyFont="1" applyFill="1" applyBorder="1" applyAlignment="1">
      <alignment horizontal="justify" vertical="top" wrapText="1" readingOrder="2"/>
    </xf>
    <xf numFmtId="0" fontId="3" fillId="0" borderId="3" xfId="0" applyFont="1" applyBorder="1" applyAlignment="1">
      <alignment horizontal="justify" vertical="top" wrapText="1" readingOrder="2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readingOrder="1"/>
    </xf>
    <xf numFmtId="0" fontId="9" fillId="0" borderId="8" xfId="0" applyFont="1" applyBorder="1" applyAlignment="1">
      <alignment horizontal="right" vertical="center" readingOrder="2"/>
    </xf>
    <xf numFmtId="0" fontId="10" fillId="0" borderId="8" xfId="0" applyFont="1" applyBorder="1" applyAlignment="1">
      <alignment horizontal="right" vertical="center" readingOrder="2"/>
    </xf>
    <xf numFmtId="0" fontId="10" fillId="0" borderId="8" xfId="0" applyFont="1" applyBorder="1" applyAlignment="1">
      <alignment horizontal="center" vertical="center" readingOrder="1"/>
    </xf>
    <xf numFmtId="0" fontId="10" fillId="0" borderId="8" xfId="0" applyFont="1" applyBorder="1" applyAlignment="1">
      <alignment horizontal="right" vertical="center" readingOrder="1"/>
    </xf>
    <xf numFmtId="0" fontId="10" fillId="0" borderId="8" xfId="0" applyFont="1" applyBorder="1" applyAlignment="1">
      <alignment horizontal="left" vertical="center" readingOrder="1"/>
    </xf>
    <xf numFmtId="0" fontId="10" fillId="0" borderId="2" xfId="0" applyFont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11" fillId="0" borderId="0" xfId="0" applyFont="1"/>
    <xf numFmtId="0" fontId="5" fillId="2" borderId="0" xfId="0" applyFont="1" applyFill="1"/>
    <xf numFmtId="0" fontId="3" fillId="2" borderId="9" xfId="0" applyFont="1" applyFill="1" applyBorder="1" applyAlignment="1">
      <alignment horizontal="justify" vertical="top" wrapText="1" readingOrder="2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justify" vertical="top" wrapText="1" readingOrder="2"/>
    </xf>
    <xf numFmtId="2" fontId="0" fillId="2" borderId="0" xfId="0" applyNumberFormat="1" applyFill="1" applyAlignment="1">
      <alignment horizontal="center"/>
    </xf>
    <xf numFmtId="0" fontId="3" fillId="3" borderId="2" xfId="0" applyFont="1" applyFill="1" applyBorder="1" applyAlignment="1">
      <alignment horizontal="justify" vertical="top" wrapText="1" readingOrder="2"/>
    </xf>
    <xf numFmtId="0" fontId="3" fillId="3" borderId="2" xfId="0" applyFont="1" applyFill="1" applyBorder="1" applyAlignment="1">
      <alignment horizontal="right" vertical="top" wrapText="1" readingOrder="2"/>
    </xf>
    <xf numFmtId="0" fontId="3" fillId="3" borderId="2" xfId="0" applyFont="1" applyFill="1" applyBorder="1" applyAlignment="1">
      <alignment horizontal="center" vertical="top" wrapText="1" readingOrder="2"/>
    </xf>
    <xf numFmtId="0" fontId="1" fillId="3" borderId="2" xfId="0" applyFont="1" applyFill="1" applyBorder="1" applyAlignment="1">
      <alignment horizontal="center"/>
    </xf>
    <xf numFmtId="0" fontId="13" fillId="0" borderId="0" xfId="1"/>
    <xf numFmtId="0" fontId="13" fillId="0" borderId="0" xfId="1" applyAlignment="1">
      <alignment horizontal="center"/>
    </xf>
    <xf numFmtId="0" fontId="13" fillId="0" borderId="0" xfId="1" applyAlignment="1">
      <alignment horizontal="right"/>
    </xf>
    <xf numFmtId="0" fontId="5" fillId="0" borderId="0" xfId="1" applyFont="1"/>
    <xf numFmtId="0" fontId="8" fillId="0" borderId="0" xfId="1" applyFont="1" applyAlignment="1">
      <alignment horizontal="center"/>
    </xf>
    <xf numFmtId="0" fontId="11" fillId="0" borderId="0" xfId="1" applyFont="1"/>
    <xf numFmtId="0" fontId="11" fillId="2" borderId="0" xfId="1" applyFont="1" applyFill="1"/>
    <xf numFmtId="0" fontId="8" fillId="2" borderId="0" xfId="1" applyFont="1" applyFill="1" applyAlignment="1">
      <alignment horizontal="center"/>
    </xf>
    <xf numFmtId="0" fontId="8" fillId="2" borderId="0" xfId="1" applyFont="1" applyFill="1" applyAlignment="1">
      <alignment horizontal="right"/>
    </xf>
    <xf numFmtId="0" fontId="2" fillId="2" borderId="0" xfId="1" applyFont="1" applyFill="1" applyAlignment="1">
      <alignment horizontal="right" vertical="top" wrapText="1" readingOrder="2"/>
    </xf>
    <xf numFmtId="0" fontId="8" fillId="2" borderId="0" xfId="1" applyFont="1" applyFill="1"/>
    <xf numFmtId="0" fontId="8" fillId="0" borderId="0" xfId="1" applyFont="1"/>
    <xf numFmtId="0" fontId="1" fillId="0" borderId="0" xfId="1" applyFont="1" applyAlignment="1">
      <alignment horizontal="center"/>
    </xf>
    <xf numFmtId="0" fontId="2" fillId="0" borderId="0" xfId="1" applyFont="1" applyAlignment="1">
      <alignment horizontal="justify" vertical="top" wrapText="1" readingOrder="2"/>
    </xf>
    <xf numFmtId="0" fontId="2" fillId="0" borderId="0" xfId="1" applyFont="1" applyAlignment="1">
      <alignment horizontal="center" vertical="top" wrapText="1" readingOrder="2"/>
    </xf>
    <xf numFmtId="0" fontId="2" fillId="0" borderId="0" xfId="1" applyFont="1" applyAlignment="1">
      <alignment horizontal="right" vertical="top" wrapText="1" readingOrder="2"/>
    </xf>
    <xf numFmtId="0" fontId="1" fillId="2" borderId="2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justify" vertical="top" wrapText="1" readingOrder="2"/>
    </xf>
    <xf numFmtId="0" fontId="2" fillId="2" borderId="2" xfId="1" applyFont="1" applyFill="1" applyBorder="1" applyAlignment="1">
      <alignment horizontal="center" vertical="top" wrapText="1" readingOrder="2"/>
    </xf>
    <xf numFmtId="0" fontId="2" fillId="2" borderId="2" xfId="1" applyFont="1" applyFill="1" applyBorder="1" applyAlignment="1">
      <alignment horizontal="right" vertical="top" wrapText="1" readingOrder="2"/>
    </xf>
    <xf numFmtId="0" fontId="1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top" wrapText="1" readingOrder="2"/>
    </xf>
    <xf numFmtId="0" fontId="3" fillId="0" borderId="2" xfId="1" applyFont="1" applyBorder="1" applyAlignment="1">
      <alignment horizontal="right" vertical="top" wrapText="1" readingOrder="2"/>
    </xf>
    <xf numFmtId="0" fontId="3" fillId="0" borderId="2" xfId="1" applyFont="1" applyBorder="1" applyAlignment="1">
      <alignment horizontal="justify" vertical="top" wrapText="1" readingOrder="2"/>
    </xf>
    <xf numFmtId="0" fontId="2" fillId="0" borderId="2" xfId="1" applyFont="1" applyBorder="1" applyAlignment="1">
      <alignment horizontal="center" vertical="top" wrapText="1" readingOrder="2"/>
    </xf>
    <xf numFmtId="0" fontId="2" fillId="0" borderId="2" xfId="1" applyFont="1" applyBorder="1" applyAlignment="1">
      <alignment horizontal="right" vertical="top" wrapText="1" readingOrder="2"/>
    </xf>
    <xf numFmtId="0" fontId="3" fillId="0" borderId="0" xfId="1" applyFont="1" applyAlignment="1">
      <alignment horizontal="center" vertical="top" wrapText="1" readingOrder="2"/>
    </xf>
    <xf numFmtId="0" fontId="12" fillId="2" borderId="2" xfId="1" applyFont="1" applyFill="1" applyBorder="1" applyAlignment="1">
      <alignment horizontal="center" vertical="top" wrapText="1" readingOrder="2"/>
    </xf>
    <xf numFmtId="0" fontId="12" fillId="2" borderId="3" xfId="1" applyFont="1" applyFill="1" applyBorder="1" applyAlignment="1">
      <alignment horizontal="right" vertical="top" wrapText="1" readingOrder="2"/>
    </xf>
    <xf numFmtId="0" fontId="12" fillId="2" borderId="2" xfId="1" applyFont="1" applyFill="1" applyBorder="1" applyAlignment="1">
      <alignment horizontal="justify" vertical="top" wrapText="1" readingOrder="2"/>
    </xf>
    <xf numFmtId="0" fontId="3" fillId="2" borderId="2" xfId="1" applyFont="1" applyFill="1" applyBorder="1" applyAlignment="1">
      <alignment horizontal="center" vertical="top" wrapText="1" readingOrder="2"/>
    </xf>
    <xf numFmtId="0" fontId="3" fillId="2" borderId="2" xfId="1" applyFont="1" applyFill="1" applyBorder="1" applyAlignment="1">
      <alignment horizontal="justify" vertical="top" wrapText="1" readingOrder="2"/>
    </xf>
    <xf numFmtId="0" fontId="3" fillId="0" borderId="7" xfId="1" applyFont="1" applyBorder="1" applyAlignment="1">
      <alignment horizontal="center" vertical="top" wrapText="1" readingOrder="2"/>
    </xf>
    <xf numFmtId="0" fontId="3" fillId="0" borderId="6" xfId="1" applyFont="1" applyBorder="1" applyAlignment="1">
      <alignment horizontal="center" vertical="top" wrapText="1" readingOrder="2"/>
    </xf>
    <xf numFmtId="0" fontId="3" fillId="0" borderId="9" xfId="1" applyFont="1" applyBorder="1" applyAlignment="1">
      <alignment horizontal="center" vertical="top" wrapText="1" readingOrder="2"/>
    </xf>
    <xf numFmtId="0" fontId="1" fillId="0" borderId="4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right"/>
    </xf>
    <xf numFmtId="0" fontId="12" fillId="0" borderId="0" xfId="1" applyFont="1" applyAlignment="1">
      <alignment horizontal="justify" vertical="top" wrapText="1" readingOrder="2"/>
    </xf>
    <xf numFmtId="0" fontId="3" fillId="0" borderId="0" xfId="1" applyFont="1" applyAlignment="1">
      <alignment horizontal="justify" vertical="top" wrapText="1" readingOrder="2"/>
    </xf>
    <xf numFmtId="0" fontId="12" fillId="2" borderId="2" xfId="1" applyFont="1" applyFill="1" applyBorder="1" applyAlignment="1">
      <alignment horizontal="center"/>
    </xf>
    <xf numFmtId="0" fontId="12" fillId="2" borderId="2" xfId="1" applyFont="1" applyFill="1" applyBorder="1" applyAlignment="1">
      <alignment horizontal="right"/>
    </xf>
    <xf numFmtId="0" fontId="15" fillId="2" borderId="2" xfId="1" applyFont="1" applyFill="1" applyBorder="1" applyAlignment="1">
      <alignment horizontal="center"/>
    </xf>
    <xf numFmtId="0" fontId="14" fillId="2" borderId="2" xfId="1" applyFont="1" applyFill="1" applyBorder="1" applyAlignment="1">
      <alignment horizontal="center" vertical="top" wrapText="1" readingOrder="2"/>
    </xf>
    <xf numFmtId="0" fontId="14" fillId="2" borderId="2" xfId="1" applyFont="1" applyFill="1" applyBorder="1" applyAlignment="1">
      <alignment horizontal="right" vertical="top" wrapText="1" readingOrder="2"/>
    </xf>
    <xf numFmtId="0" fontId="14" fillId="2" borderId="2" xfId="1" applyFont="1" applyFill="1" applyBorder="1" applyAlignment="1">
      <alignment horizontal="justify" vertical="top" wrapText="1" readingOrder="2"/>
    </xf>
    <xf numFmtId="0" fontId="2" fillId="0" borderId="2" xfId="1" applyFont="1" applyBorder="1" applyAlignment="1">
      <alignment horizontal="justify" vertical="top" wrapText="1" readingOrder="2"/>
    </xf>
    <xf numFmtId="0" fontId="1" fillId="0" borderId="10" xfId="1" applyFont="1" applyBorder="1" applyAlignment="1">
      <alignment horizontal="center"/>
    </xf>
    <xf numFmtId="0" fontId="3" fillId="0" borderId="7" xfId="1" applyFont="1" applyBorder="1" applyAlignment="1">
      <alignment horizontal="right" vertical="top" wrapText="1" readingOrder="2"/>
    </xf>
    <xf numFmtId="0" fontId="14" fillId="2" borderId="6" xfId="1" applyFont="1" applyFill="1" applyBorder="1" applyAlignment="1">
      <alignment vertical="top" wrapText="1" readingOrder="2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3" fillId="0" borderId="12" xfId="1" applyFont="1" applyBorder="1" applyAlignment="1">
      <alignment horizontal="center" vertical="top" wrapText="1" readingOrder="2"/>
    </xf>
    <xf numFmtId="0" fontId="3" fillId="0" borderId="12" xfId="1" applyFont="1" applyBorder="1" applyAlignment="1">
      <alignment horizontal="right" vertical="top" wrapText="1" readingOrder="2"/>
    </xf>
    <xf numFmtId="0" fontId="3" fillId="0" borderId="12" xfId="1" applyFont="1" applyBorder="1" applyAlignment="1">
      <alignment horizontal="justify" vertical="top" wrapText="1" readingOrder="2"/>
    </xf>
    <xf numFmtId="0" fontId="3" fillId="0" borderId="13" xfId="1" applyFont="1" applyBorder="1" applyAlignment="1">
      <alignment horizontal="right" vertical="top" wrapText="1" readingOrder="2"/>
    </xf>
    <xf numFmtId="0" fontId="15" fillId="2" borderId="11" xfId="1" applyFont="1" applyFill="1" applyBorder="1" applyAlignment="1">
      <alignment horizontal="center"/>
    </xf>
    <xf numFmtId="0" fontId="15" fillId="2" borderId="12" xfId="1" applyFont="1" applyFill="1" applyBorder="1" applyAlignment="1">
      <alignment horizontal="center"/>
    </xf>
    <xf numFmtId="0" fontId="14" fillId="2" borderId="12" xfId="1" applyFont="1" applyFill="1" applyBorder="1" applyAlignment="1">
      <alignment horizontal="center" vertical="top" wrapText="1" readingOrder="2"/>
    </xf>
    <xf numFmtId="0" fontId="14" fillId="2" borderId="12" xfId="1" applyFont="1" applyFill="1" applyBorder="1" applyAlignment="1">
      <alignment horizontal="right" vertical="top" wrapText="1" readingOrder="2"/>
    </xf>
    <xf numFmtId="0" fontId="14" fillId="2" borderId="12" xfId="1" applyFont="1" applyFill="1" applyBorder="1" applyAlignment="1">
      <alignment horizontal="justify" vertical="top" wrapText="1" readingOrder="2"/>
    </xf>
    <xf numFmtId="0" fontId="14" fillId="2" borderId="13" xfId="1" applyFont="1" applyFill="1" applyBorder="1" applyAlignment="1">
      <alignment horizontal="right" vertical="top" wrapText="1" readingOrder="2"/>
    </xf>
    <xf numFmtId="0" fontId="16" fillId="0" borderId="2" xfId="1" applyFont="1" applyBorder="1" applyAlignment="1">
      <alignment horizontal="center"/>
    </xf>
    <xf numFmtId="0" fontId="3" fillId="0" borderId="9" xfId="1" applyFont="1" applyBorder="1" applyAlignment="1">
      <alignment horizontal="right" vertical="top" wrapText="1" readingOrder="2"/>
    </xf>
    <xf numFmtId="0" fontId="3" fillId="0" borderId="3" xfId="1" applyFont="1" applyBorder="1" applyAlignment="1">
      <alignment horizontal="right" vertical="top" wrapText="1" readingOrder="2"/>
    </xf>
    <xf numFmtId="0" fontId="1" fillId="0" borderId="0" xfId="1" applyFont="1"/>
    <xf numFmtId="0" fontId="1" fillId="0" borderId="0" xfId="1" applyFont="1" applyAlignment="1">
      <alignment horizontal="right"/>
    </xf>
    <xf numFmtId="0" fontId="1" fillId="2" borderId="0" xfId="1" applyFont="1" applyFill="1" applyAlignment="1">
      <alignment horizontal="center"/>
    </xf>
    <xf numFmtId="0" fontId="1" fillId="0" borderId="2" xfId="1" applyFont="1" applyBorder="1"/>
    <xf numFmtId="0" fontId="3" fillId="0" borderId="3" xfId="1" applyFont="1" applyBorder="1" applyAlignment="1">
      <alignment horizontal="center" vertical="top" wrapText="1" readingOrder="2"/>
    </xf>
    <xf numFmtId="0" fontId="2" fillId="2" borderId="4" xfId="1" applyFont="1" applyFill="1" applyBorder="1" applyAlignment="1">
      <alignment horizontal="center" vertical="top" wrapText="1" readingOrder="2"/>
    </xf>
    <xf numFmtId="0" fontId="2" fillId="2" borderId="14" xfId="1" applyFont="1" applyFill="1" applyBorder="1" applyAlignment="1">
      <alignment horizontal="right" vertical="top" wrapText="1" readingOrder="2"/>
    </xf>
    <xf numFmtId="0" fontId="2" fillId="2" borderId="14" xfId="1" applyFont="1" applyFill="1" applyBorder="1" applyAlignment="1">
      <alignment horizontal="justify" vertical="top" wrapText="1" readingOrder="2"/>
    </xf>
    <xf numFmtId="0" fontId="3" fillId="0" borderId="2" xfId="1" applyFont="1" applyBorder="1" applyAlignment="1">
      <alignment horizontal="justify" wrapText="1" readingOrder="2"/>
    </xf>
    <xf numFmtId="0" fontId="4" fillId="0" borderId="0" xfId="1" applyFont="1"/>
    <xf numFmtId="0" fontId="2" fillId="0" borderId="1" xfId="1" applyFont="1" applyBorder="1"/>
    <xf numFmtId="0" fontId="3" fillId="0" borderId="2" xfId="1" applyFont="1" applyBorder="1" applyAlignment="1">
      <alignment vertical="top" wrapText="1" readingOrder="2"/>
    </xf>
    <xf numFmtId="0" fontId="14" fillId="0" borderId="0" xfId="1" applyFont="1"/>
    <xf numFmtId="0" fontId="14" fillId="0" borderId="0" xfId="1" applyFont="1" applyAlignment="1">
      <alignment horizontal="center"/>
    </xf>
    <xf numFmtId="0" fontId="2" fillId="0" borderId="0" xfId="1" applyFont="1"/>
    <xf numFmtId="0" fontId="3" fillId="0" borderId="9" xfId="1" applyFont="1" applyBorder="1" applyAlignment="1">
      <alignment horizontal="center" wrapText="1" readingOrder="2"/>
    </xf>
    <xf numFmtId="0" fontId="2" fillId="2" borderId="0" xfId="1" applyFont="1" applyFill="1" applyAlignment="1">
      <alignment horizontal="justify" vertical="top" wrapText="1" readingOrder="2"/>
    </xf>
    <xf numFmtId="0" fontId="2" fillId="2" borderId="0" xfId="1" applyFont="1" applyFill="1" applyAlignment="1">
      <alignment horizontal="center" vertical="top" wrapText="1" readingOrder="2"/>
    </xf>
    <xf numFmtId="0" fontId="1" fillId="0" borderId="1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3" fillId="0" borderId="6" xfId="1" applyBorder="1"/>
    <xf numFmtId="0" fontId="3" fillId="2" borderId="2" xfId="0" applyFont="1" applyFill="1" applyBorder="1" applyAlignment="1">
      <alignment horizontal="center" vertical="center" wrapText="1" readingOrder="2"/>
    </xf>
    <xf numFmtId="0" fontId="3" fillId="0" borderId="2" xfId="0" applyFont="1" applyBorder="1" applyAlignment="1">
      <alignment vertical="top" wrapText="1" readingOrder="2"/>
    </xf>
    <xf numFmtId="0" fontId="3" fillId="0" borderId="14" xfId="1" applyFont="1" applyBorder="1" applyAlignment="1">
      <alignment horizontal="justify" vertical="top" wrapText="1" readingOrder="2"/>
    </xf>
    <xf numFmtId="0" fontId="3" fillId="0" borderId="14" xfId="1" applyFont="1" applyBorder="1" applyAlignment="1">
      <alignment horizontal="right" vertical="top" wrapText="1" readingOrder="2"/>
    </xf>
    <xf numFmtId="0" fontId="3" fillId="0" borderId="14" xfId="1" applyFont="1" applyBorder="1" applyAlignment="1">
      <alignment horizontal="center" vertical="top" wrapText="1" readingOrder="2"/>
    </xf>
    <xf numFmtId="0" fontId="3" fillId="0" borderId="6" xfId="1" applyFont="1" applyBorder="1" applyAlignment="1">
      <alignment horizontal="right" vertical="top" wrapText="1" readingOrder="2"/>
    </xf>
    <xf numFmtId="0" fontId="1" fillId="0" borderId="6" xfId="1" applyFont="1" applyBorder="1" applyAlignment="1">
      <alignment horizontal="center"/>
    </xf>
    <xf numFmtId="0" fontId="3" fillId="0" borderId="6" xfId="1" applyFont="1" applyBorder="1" applyAlignment="1">
      <alignment horizontal="justify" vertical="top" wrapText="1" readingOrder="2"/>
    </xf>
    <xf numFmtId="0" fontId="1" fillId="0" borderId="14" xfId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 readingOrder="2"/>
    </xf>
    <xf numFmtId="0" fontId="3" fillId="0" borderId="5" xfId="0" applyFont="1" applyBorder="1" applyAlignment="1">
      <alignment horizontal="center" vertical="top" wrapText="1" readingOrder="2"/>
    </xf>
    <xf numFmtId="0" fontId="3" fillId="0" borderId="4" xfId="0" applyFont="1" applyBorder="1" applyAlignment="1">
      <alignment horizontal="center" vertical="top" wrapText="1" readingOrder="2"/>
    </xf>
    <xf numFmtId="0" fontId="3" fillId="0" borderId="2" xfId="0" applyFont="1" applyBorder="1" applyAlignment="1">
      <alignment horizontal="center" vertical="top" wrapText="1" readingOrder="2"/>
    </xf>
    <xf numFmtId="0" fontId="3" fillId="0" borderId="2" xfId="0" applyFont="1" applyBorder="1" applyAlignment="1">
      <alignment horizontal="right" vertical="top" wrapText="1" readingOrder="2"/>
    </xf>
    <xf numFmtId="0" fontId="3" fillId="2" borderId="2" xfId="0" applyFont="1" applyFill="1" applyBorder="1" applyAlignment="1">
      <alignment horizontal="center" vertical="top" wrapText="1" readingOrder="2"/>
    </xf>
    <xf numFmtId="0" fontId="1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top" readingOrder="2"/>
    </xf>
    <xf numFmtId="0" fontId="3" fillId="0" borderId="5" xfId="0" applyFont="1" applyBorder="1" applyAlignment="1">
      <alignment horizontal="center" vertical="top" readingOrder="2"/>
    </xf>
    <xf numFmtId="0" fontId="3" fillId="0" borderId="4" xfId="0" applyFont="1" applyBorder="1" applyAlignment="1">
      <alignment horizontal="center" vertical="top" readingOrder="2"/>
    </xf>
    <xf numFmtId="0" fontId="2" fillId="0" borderId="17" xfId="0" applyFont="1" applyBorder="1" applyAlignment="1">
      <alignment horizontal="center" readingOrder="2"/>
    </xf>
    <xf numFmtId="0" fontId="2" fillId="0" borderId="0" xfId="1" applyFont="1" applyAlignment="1">
      <alignment horizontal="center" readingOrder="2"/>
    </xf>
    <xf numFmtId="0" fontId="1" fillId="0" borderId="10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3" fillId="0" borderId="3" xfId="1" applyFont="1" applyBorder="1" applyAlignment="1">
      <alignment horizontal="center" vertical="top" wrapText="1" readingOrder="2"/>
    </xf>
    <xf numFmtId="0" fontId="3" fillId="0" borderId="5" xfId="1" applyFont="1" applyBorder="1" applyAlignment="1">
      <alignment horizontal="center" vertical="top" wrapText="1" readingOrder="2"/>
    </xf>
    <xf numFmtId="0" fontId="3" fillId="0" borderId="4" xfId="1" applyFont="1" applyBorder="1" applyAlignment="1">
      <alignment horizontal="center" vertical="top" wrapText="1" readingOrder="2"/>
    </xf>
    <xf numFmtId="0" fontId="14" fillId="2" borderId="15" xfId="1" applyFont="1" applyFill="1" applyBorder="1" applyAlignment="1">
      <alignment horizontal="center" vertical="top" wrapText="1" readingOrder="2"/>
    </xf>
    <xf numFmtId="0" fontId="14" fillId="2" borderId="16" xfId="1" applyFont="1" applyFill="1" applyBorder="1" applyAlignment="1">
      <alignment horizontal="center" vertical="top" wrapText="1" readingOrder="2"/>
    </xf>
    <xf numFmtId="0" fontId="14" fillId="0" borderId="1" xfId="1" applyFont="1" applyBorder="1" applyAlignment="1">
      <alignment horizontal="center"/>
    </xf>
    <xf numFmtId="0" fontId="1" fillId="0" borderId="18" xfId="1" applyFont="1" applyBorder="1" applyAlignment="1">
      <alignment horizontal="center"/>
    </xf>
    <xf numFmtId="0" fontId="1" fillId="0" borderId="11" xfId="1" applyFont="1" applyBorder="1" applyAlignment="1">
      <alignment horizontal="center"/>
    </xf>
  </cellXfs>
  <cellStyles count="2">
    <cellStyle name="Normal" xfId="0" builtinId="0"/>
    <cellStyle name="Normal 2" xfId="1" xr:uid="{804966C5-E87A-4FE7-A8E8-AE795212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E416A-F90A-4A5B-B9E0-33AF532E0C2F}">
  <dimension ref="A1:J109"/>
  <sheetViews>
    <sheetView rightToLeft="1" tabSelected="1" topLeftCell="A23" zoomScaleNormal="100" workbookViewId="0">
      <selection activeCell="B26" sqref="B26"/>
    </sheetView>
  </sheetViews>
  <sheetFormatPr defaultRowHeight="18" x14ac:dyDescent="0.25"/>
  <cols>
    <col min="1" max="1" width="8.08984375" style="18" bestFit="1" customWidth="1"/>
    <col min="2" max="2" width="36.453125" bestFit="1" customWidth="1"/>
    <col min="3" max="3" width="7.453125" style="24" customWidth="1"/>
    <col min="4" max="4" width="6.26953125" style="17" bestFit="1" customWidth="1"/>
    <col min="5" max="5" width="4.26953125" style="17" bestFit="1" customWidth="1"/>
    <col min="6" max="6" width="4.26953125" style="17" customWidth="1"/>
    <col min="7" max="7" width="4.36328125" style="17" bestFit="1" customWidth="1"/>
    <col min="8" max="8" width="29.1796875" style="17" customWidth="1"/>
    <col min="9" max="9" width="6.6328125" style="17" customWidth="1"/>
    <col min="257" max="257" width="8.08984375" bestFit="1" customWidth="1"/>
    <col min="258" max="258" width="23.08984375" bestFit="1" customWidth="1"/>
    <col min="259" max="259" width="7.453125" customWidth="1"/>
    <col min="260" max="260" width="5" customWidth="1"/>
    <col min="261" max="261" width="4.26953125" bestFit="1" customWidth="1"/>
    <col min="262" max="262" width="4.26953125" customWidth="1"/>
    <col min="263" max="263" width="4.36328125" bestFit="1" customWidth="1"/>
    <col min="264" max="264" width="5.81640625" customWidth="1"/>
    <col min="265" max="265" width="6.6328125" customWidth="1"/>
    <col min="513" max="513" width="8.08984375" bestFit="1" customWidth="1"/>
    <col min="514" max="514" width="23.08984375" bestFit="1" customWidth="1"/>
    <col min="515" max="515" width="7.453125" customWidth="1"/>
    <col min="516" max="516" width="5" customWidth="1"/>
    <col min="517" max="517" width="4.26953125" bestFit="1" customWidth="1"/>
    <col min="518" max="518" width="4.26953125" customWidth="1"/>
    <col min="519" max="519" width="4.36328125" bestFit="1" customWidth="1"/>
    <col min="520" max="520" width="5.81640625" customWidth="1"/>
    <col min="521" max="521" width="6.6328125" customWidth="1"/>
    <col min="769" max="769" width="8.08984375" bestFit="1" customWidth="1"/>
    <col min="770" max="770" width="23.08984375" bestFit="1" customWidth="1"/>
    <col min="771" max="771" width="7.453125" customWidth="1"/>
    <col min="772" max="772" width="5" customWidth="1"/>
    <col min="773" max="773" width="4.26953125" bestFit="1" customWidth="1"/>
    <col min="774" max="774" width="4.26953125" customWidth="1"/>
    <col min="775" max="775" width="4.36328125" bestFit="1" customWidth="1"/>
    <col min="776" max="776" width="5.81640625" customWidth="1"/>
    <col min="777" max="777" width="6.6328125" customWidth="1"/>
    <col min="1025" max="1025" width="8.08984375" bestFit="1" customWidth="1"/>
    <col min="1026" max="1026" width="23.08984375" bestFit="1" customWidth="1"/>
    <col min="1027" max="1027" width="7.453125" customWidth="1"/>
    <col min="1028" max="1028" width="5" customWidth="1"/>
    <col min="1029" max="1029" width="4.26953125" bestFit="1" customWidth="1"/>
    <col min="1030" max="1030" width="4.26953125" customWidth="1"/>
    <col min="1031" max="1031" width="4.36328125" bestFit="1" customWidth="1"/>
    <col min="1032" max="1032" width="5.81640625" customWidth="1"/>
    <col min="1033" max="1033" width="6.6328125" customWidth="1"/>
    <col min="1281" max="1281" width="8.08984375" bestFit="1" customWidth="1"/>
    <col min="1282" max="1282" width="23.08984375" bestFit="1" customWidth="1"/>
    <col min="1283" max="1283" width="7.453125" customWidth="1"/>
    <col min="1284" max="1284" width="5" customWidth="1"/>
    <col min="1285" max="1285" width="4.26953125" bestFit="1" customWidth="1"/>
    <col min="1286" max="1286" width="4.26953125" customWidth="1"/>
    <col min="1287" max="1287" width="4.36328125" bestFit="1" customWidth="1"/>
    <col min="1288" max="1288" width="5.81640625" customWidth="1"/>
    <col min="1289" max="1289" width="6.6328125" customWidth="1"/>
    <col min="1537" max="1537" width="8.08984375" bestFit="1" customWidth="1"/>
    <col min="1538" max="1538" width="23.08984375" bestFit="1" customWidth="1"/>
    <col min="1539" max="1539" width="7.453125" customWidth="1"/>
    <col min="1540" max="1540" width="5" customWidth="1"/>
    <col min="1541" max="1541" width="4.26953125" bestFit="1" customWidth="1"/>
    <col min="1542" max="1542" width="4.26953125" customWidth="1"/>
    <col min="1543" max="1543" width="4.36328125" bestFit="1" customWidth="1"/>
    <col min="1544" max="1544" width="5.81640625" customWidth="1"/>
    <col min="1545" max="1545" width="6.6328125" customWidth="1"/>
    <col min="1793" max="1793" width="8.08984375" bestFit="1" customWidth="1"/>
    <col min="1794" max="1794" width="23.08984375" bestFit="1" customWidth="1"/>
    <col min="1795" max="1795" width="7.453125" customWidth="1"/>
    <col min="1796" max="1796" width="5" customWidth="1"/>
    <col min="1797" max="1797" width="4.26953125" bestFit="1" customWidth="1"/>
    <col min="1798" max="1798" width="4.26953125" customWidth="1"/>
    <col min="1799" max="1799" width="4.36328125" bestFit="1" customWidth="1"/>
    <col min="1800" max="1800" width="5.81640625" customWidth="1"/>
    <col min="1801" max="1801" width="6.6328125" customWidth="1"/>
    <col min="2049" max="2049" width="8.08984375" bestFit="1" customWidth="1"/>
    <col min="2050" max="2050" width="23.08984375" bestFit="1" customWidth="1"/>
    <col min="2051" max="2051" width="7.453125" customWidth="1"/>
    <col min="2052" max="2052" width="5" customWidth="1"/>
    <col min="2053" max="2053" width="4.26953125" bestFit="1" customWidth="1"/>
    <col min="2054" max="2054" width="4.26953125" customWidth="1"/>
    <col min="2055" max="2055" width="4.36328125" bestFit="1" customWidth="1"/>
    <col min="2056" max="2056" width="5.81640625" customWidth="1"/>
    <col min="2057" max="2057" width="6.6328125" customWidth="1"/>
    <col min="2305" max="2305" width="8.08984375" bestFit="1" customWidth="1"/>
    <col min="2306" max="2306" width="23.08984375" bestFit="1" customWidth="1"/>
    <col min="2307" max="2307" width="7.453125" customWidth="1"/>
    <col min="2308" max="2308" width="5" customWidth="1"/>
    <col min="2309" max="2309" width="4.26953125" bestFit="1" customWidth="1"/>
    <col min="2310" max="2310" width="4.26953125" customWidth="1"/>
    <col min="2311" max="2311" width="4.36328125" bestFit="1" customWidth="1"/>
    <col min="2312" max="2312" width="5.81640625" customWidth="1"/>
    <col min="2313" max="2313" width="6.6328125" customWidth="1"/>
    <col min="2561" max="2561" width="8.08984375" bestFit="1" customWidth="1"/>
    <col min="2562" max="2562" width="23.08984375" bestFit="1" customWidth="1"/>
    <col min="2563" max="2563" width="7.453125" customWidth="1"/>
    <col min="2564" max="2564" width="5" customWidth="1"/>
    <col min="2565" max="2565" width="4.26953125" bestFit="1" customWidth="1"/>
    <col min="2566" max="2566" width="4.26953125" customWidth="1"/>
    <col min="2567" max="2567" width="4.36328125" bestFit="1" customWidth="1"/>
    <col min="2568" max="2568" width="5.81640625" customWidth="1"/>
    <col min="2569" max="2569" width="6.6328125" customWidth="1"/>
    <col min="2817" max="2817" width="8.08984375" bestFit="1" customWidth="1"/>
    <col min="2818" max="2818" width="23.08984375" bestFit="1" customWidth="1"/>
    <col min="2819" max="2819" width="7.453125" customWidth="1"/>
    <col min="2820" max="2820" width="5" customWidth="1"/>
    <col min="2821" max="2821" width="4.26953125" bestFit="1" customWidth="1"/>
    <col min="2822" max="2822" width="4.26953125" customWidth="1"/>
    <col min="2823" max="2823" width="4.36328125" bestFit="1" customWidth="1"/>
    <col min="2824" max="2824" width="5.81640625" customWidth="1"/>
    <col min="2825" max="2825" width="6.6328125" customWidth="1"/>
    <col min="3073" max="3073" width="8.08984375" bestFit="1" customWidth="1"/>
    <col min="3074" max="3074" width="23.08984375" bestFit="1" customWidth="1"/>
    <col min="3075" max="3075" width="7.453125" customWidth="1"/>
    <col min="3076" max="3076" width="5" customWidth="1"/>
    <col min="3077" max="3077" width="4.26953125" bestFit="1" customWidth="1"/>
    <col min="3078" max="3078" width="4.26953125" customWidth="1"/>
    <col min="3079" max="3079" width="4.36328125" bestFit="1" customWidth="1"/>
    <col min="3080" max="3080" width="5.81640625" customWidth="1"/>
    <col min="3081" max="3081" width="6.6328125" customWidth="1"/>
    <col min="3329" max="3329" width="8.08984375" bestFit="1" customWidth="1"/>
    <col min="3330" max="3330" width="23.08984375" bestFit="1" customWidth="1"/>
    <col min="3331" max="3331" width="7.453125" customWidth="1"/>
    <col min="3332" max="3332" width="5" customWidth="1"/>
    <col min="3333" max="3333" width="4.26953125" bestFit="1" customWidth="1"/>
    <col min="3334" max="3334" width="4.26953125" customWidth="1"/>
    <col min="3335" max="3335" width="4.36328125" bestFit="1" customWidth="1"/>
    <col min="3336" max="3336" width="5.81640625" customWidth="1"/>
    <col min="3337" max="3337" width="6.6328125" customWidth="1"/>
    <col min="3585" max="3585" width="8.08984375" bestFit="1" customWidth="1"/>
    <col min="3586" max="3586" width="23.08984375" bestFit="1" customWidth="1"/>
    <col min="3587" max="3587" width="7.453125" customWidth="1"/>
    <col min="3588" max="3588" width="5" customWidth="1"/>
    <col min="3589" max="3589" width="4.26953125" bestFit="1" customWidth="1"/>
    <col min="3590" max="3590" width="4.26953125" customWidth="1"/>
    <col min="3591" max="3591" width="4.36328125" bestFit="1" customWidth="1"/>
    <col min="3592" max="3592" width="5.81640625" customWidth="1"/>
    <col min="3593" max="3593" width="6.6328125" customWidth="1"/>
    <col min="3841" max="3841" width="8.08984375" bestFit="1" customWidth="1"/>
    <col min="3842" max="3842" width="23.08984375" bestFit="1" customWidth="1"/>
    <col min="3843" max="3843" width="7.453125" customWidth="1"/>
    <col min="3844" max="3844" width="5" customWidth="1"/>
    <col min="3845" max="3845" width="4.26953125" bestFit="1" customWidth="1"/>
    <col min="3846" max="3846" width="4.26953125" customWidth="1"/>
    <col min="3847" max="3847" width="4.36328125" bestFit="1" customWidth="1"/>
    <col min="3848" max="3848" width="5.81640625" customWidth="1"/>
    <col min="3849" max="3849" width="6.6328125" customWidth="1"/>
    <col min="4097" max="4097" width="8.08984375" bestFit="1" customWidth="1"/>
    <col min="4098" max="4098" width="23.08984375" bestFit="1" customWidth="1"/>
    <col min="4099" max="4099" width="7.453125" customWidth="1"/>
    <col min="4100" max="4100" width="5" customWidth="1"/>
    <col min="4101" max="4101" width="4.26953125" bestFit="1" customWidth="1"/>
    <col min="4102" max="4102" width="4.26953125" customWidth="1"/>
    <col min="4103" max="4103" width="4.36328125" bestFit="1" customWidth="1"/>
    <col min="4104" max="4104" width="5.81640625" customWidth="1"/>
    <col min="4105" max="4105" width="6.6328125" customWidth="1"/>
    <col min="4353" max="4353" width="8.08984375" bestFit="1" customWidth="1"/>
    <col min="4354" max="4354" width="23.08984375" bestFit="1" customWidth="1"/>
    <col min="4355" max="4355" width="7.453125" customWidth="1"/>
    <col min="4356" max="4356" width="5" customWidth="1"/>
    <col min="4357" max="4357" width="4.26953125" bestFit="1" customWidth="1"/>
    <col min="4358" max="4358" width="4.26953125" customWidth="1"/>
    <col min="4359" max="4359" width="4.36328125" bestFit="1" customWidth="1"/>
    <col min="4360" max="4360" width="5.81640625" customWidth="1"/>
    <col min="4361" max="4361" width="6.6328125" customWidth="1"/>
    <col min="4609" max="4609" width="8.08984375" bestFit="1" customWidth="1"/>
    <col min="4610" max="4610" width="23.08984375" bestFit="1" customWidth="1"/>
    <col min="4611" max="4611" width="7.453125" customWidth="1"/>
    <col min="4612" max="4612" width="5" customWidth="1"/>
    <col min="4613" max="4613" width="4.26953125" bestFit="1" customWidth="1"/>
    <col min="4614" max="4614" width="4.26953125" customWidth="1"/>
    <col min="4615" max="4615" width="4.36328125" bestFit="1" customWidth="1"/>
    <col min="4616" max="4616" width="5.81640625" customWidth="1"/>
    <col min="4617" max="4617" width="6.6328125" customWidth="1"/>
    <col min="4865" max="4865" width="8.08984375" bestFit="1" customWidth="1"/>
    <col min="4866" max="4866" width="23.08984375" bestFit="1" customWidth="1"/>
    <col min="4867" max="4867" width="7.453125" customWidth="1"/>
    <col min="4868" max="4868" width="5" customWidth="1"/>
    <col min="4869" max="4869" width="4.26953125" bestFit="1" customWidth="1"/>
    <col min="4870" max="4870" width="4.26953125" customWidth="1"/>
    <col min="4871" max="4871" width="4.36328125" bestFit="1" customWidth="1"/>
    <col min="4872" max="4872" width="5.81640625" customWidth="1"/>
    <col min="4873" max="4873" width="6.6328125" customWidth="1"/>
    <col min="5121" max="5121" width="8.08984375" bestFit="1" customWidth="1"/>
    <col min="5122" max="5122" width="23.08984375" bestFit="1" customWidth="1"/>
    <col min="5123" max="5123" width="7.453125" customWidth="1"/>
    <col min="5124" max="5124" width="5" customWidth="1"/>
    <col min="5125" max="5125" width="4.26953125" bestFit="1" customWidth="1"/>
    <col min="5126" max="5126" width="4.26953125" customWidth="1"/>
    <col min="5127" max="5127" width="4.36328125" bestFit="1" customWidth="1"/>
    <col min="5128" max="5128" width="5.81640625" customWidth="1"/>
    <col min="5129" max="5129" width="6.6328125" customWidth="1"/>
    <col min="5377" max="5377" width="8.08984375" bestFit="1" customWidth="1"/>
    <col min="5378" max="5378" width="23.08984375" bestFit="1" customWidth="1"/>
    <col min="5379" max="5379" width="7.453125" customWidth="1"/>
    <col min="5380" max="5380" width="5" customWidth="1"/>
    <col min="5381" max="5381" width="4.26953125" bestFit="1" customWidth="1"/>
    <col min="5382" max="5382" width="4.26953125" customWidth="1"/>
    <col min="5383" max="5383" width="4.36328125" bestFit="1" customWidth="1"/>
    <col min="5384" max="5384" width="5.81640625" customWidth="1"/>
    <col min="5385" max="5385" width="6.6328125" customWidth="1"/>
    <col min="5633" max="5633" width="8.08984375" bestFit="1" customWidth="1"/>
    <col min="5634" max="5634" width="23.08984375" bestFit="1" customWidth="1"/>
    <col min="5635" max="5635" width="7.453125" customWidth="1"/>
    <col min="5636" max="5636" width="5" customWidth="1"/>
    <col min="5637" max="5637" width="4.26953125" bestFit="1" customWidth="1"/>
    <col min="5638" max="5638" width="4.26953125" customWidth="1"/>
    <col min="5639" max="5639" width="4.36328125" bestFit="1" customWidth="1"/>
    <col min="5640" max="5640" width="5.81640625" customWidth="1"/>
    <col min="5641" max="5641" width="6.6328125" customWidth="1"/>
    <col min="5889" max="5889" width="8.08984375" bestFit="1" customWidth="1"/>
    <col min="5890" max="5890" width="23.08984375" bestFit="1" customWidth="1"/>
    <col min="5891" max="5891" width="7.453125" customWidth="1"/>
    <col min="5892" max="5892" width="5" customWidth="1"/>
    <col min="5893" max="5893" width="4.26953125" bestFit="1" customWidth="1"/>
    <col min="5894" max="5894" width="4.26953125" customWidth="1"/>
    <col min="5895" max="5895" width="4.36328125" bestFit="1" customWidth="1"/>
    <col min="5896" max="5896" width="5.81640625" customWidth="1"/>
    <col min="5897" max="5897" width="6.6328125" customWidth="1"/>
    <col min="6145" max="6145" width="8.08984375" bestFit="1" customWidth="1"/>
    <col min="6146" max="6146" width="23.08984375" bestFit="1" customWidth="1"/>
    <col min="6147" max="6147" width="7.453125" customWidth="1"/>
    <col min="6148" max="6148" width="5" customWidth="1"/>
    <col min="6149" max="6149" width="4.26953125" bestFit="1" customWidth="1"/>
    <col min="6150" max="6150" width="4.26953125" customWidth="1"/>
    <col min="6151" max="6151" width="4.36328125" bestFit="1" customWidth="1"/>
    <col min="6152" max="6152" width="5.81640625" customWidth="1"/>
    <col min="6153" max="6153" width="6.6328125" customWidth="1"/>
    <col min="6401" max="6401" width="8.08984375" bestFit="1" customWidth="1"/>
    <col min="6402" max="6402" width="23.08984375" bestFit="1" customWidth="1"/>
    <col min="6403" max="6403" width="7.453125" customWidth="1"/>
    <col min="6404" max="6404" width="5" customWidth="1"/>
    <col min="6405" max="6405" width="4.26953125" bestFit="1" customWidth="1"/>
    <col min="6406" max="6406" width="4.26953125" customWidth="1"/>
    <col min="6407" max="6407" width="4.36328125" bestFit="1" customWidth="1"/>
    <col min="6408" max="6408" width="5.81640625" customWidth="1"/>
    <col min="6409" max="6409" width="6.6328125" customWidth="1"/>
    <col min="6657" max="6657" width="8.08984375" bestFit="1" customWidth="1"/>
    <col min="6658" max="6658" width="23.08984375" bestFit="1" customWidth="1"/>
    <col min="6659" max="6659" width="7.453125" customWidth="1"/>
    <col min="6660" max="6660" width="5" customWidth="1"/>
    <col min="6661" max="6661" width="4.26953125" bestFit="1" customWidth="1"/>
    <col min="6662" max="6662" width="4.26953125" customWidth="1"/>
    <col min="6663" max="6663" width="4.36328125" bestFit="1" customWidth="1"/>
    <col min="6664" max="6664" width="5.81640625" customWidth="1"/>
    <col min="6665" max="6665" width="6.6328125" customWidth="1"/>
    <col min="6913" max="6913" width="8.08984375" bestFit="1" customWidth="1"/>
    <col min="6914" max="6914" width="23.08984375" bestFit="1" customWidth="1"/>
    <col min="6915" max="6915" width="7.453125" customWidth="1"/>
    <col min="6916" max="6916" width="5" customWidth="1"/>
    <col min="6917" max="6917" width="4.26953125" bestFit="1" customWidth="1"/>
    <col min="6918" max="6918" width="4.26953125" customWidth="1"/>
    <col min="6919" max="6919" width="4.36328125" bestFit="1" customWidth="1"/>
    <col min="6920" max="6920" width="5.81640625" customWidth="1"/>
    <col min="6921" max="6921" width="6.6328125" customWidth="1"/>
    <col min="7169" max="7169" width="8.08984375" bestFit="1" customWidth="1"/>
    <col min="7170" max="7170" width="23.08984375" bestFit="1" customWidth="1"/>
    <col min="7171" max="7171" width="7.453125" customWidth="1"/>
    <col min="7172" max="7172" width="5" customWidth="1"/>
    <col min="7173" max="7173" width="4.26953125" bestFit="1" customWidth="1"/>
    <col min="7174" max="7174" width="4.26953125" customWidth="1"/>
    <col min="7175" max="7175" width="4.36328125" bestFit="1" customWidth="1"/>
    <col min="7176" max="7176" width="5.81640625" customWidth="1"/>
    <col min="7177" max="7177" width="6.6328125" customWidth="1"/>
    <col min="7425" max="7425" width="8.08984375" bestFit="1" customWidth="1"/>
    <col min="7426" max="7426" width="23.08984375" bestFit="1" customWidth="1"/>
    <col min="7427" max="7427" width="7.453125" customWidth="1"/>
    <col min="7428" max="7428" width="5" customWidth="1"/>
    <col min="7429" max="7429" width="4.26953125" bestFit="1" customWidth="1"/>
    <col min="7430" max="7430" width="4.26953125" customWidth="1"/>
    <col min="7431" max="7431" width="4.36328125" bestFit="1" customWidth="1"/>
    <col min="7432" max="7432" width="5.81640625" customWidth="1"/>
    <col min="7433" max="7433" width="6.6328125" customWidth="1"/>
    <col min="7681" max="7681" width="8.08984375" bestFit="1" customWidth="1"/>
    <col min="7682" max="7682" width="23.08984375" bestFit="1" customWidth="1"/>
    <col min="7683" max="7683" width="7.453125" customWidth="1"/>
    <col min="7684" max="7684" width="5" customWidth="1"/>
    <col min="7685" max="7685" width="4.26953125" bestFit="1" customWidth="1"/>
    <col min="7686" max="7686" width="4.26953125" customWidth="1"/>
    <col min="7687" max="7687" width="4.36328125" bestFit="1" customWidth="1"/>
    <col min="7688" max="7688" width="5.81640625" customWidth="1"/>
    <col min="7689" max="7689" width="6.6328125" customWidth="1"/>
    <col min="7937" max="7937" width="8.08984375" bestFit="1" customWidth="1"/>
    <col min="7938" max="7938" width="23.08984375" bestFit="1" customWidth="1"/>
    <col min="7939" max="7939" width="7.453125" customWidth="1"/>
    <col min="7940" max="7940" width="5" customWidth="1"/>
    <col min="7941" max="7941" width="4.26953125" bestFit="1" customWidth="1"/>
    <col min="7942" max="7942" width="4.26953125" customWidth="1"/>
    <col min="7943" max="7943" width="4.36328125" bestFit="1" customWidth="1"/>
    <col min="7944" max="7944" width="5.81640625" customWidth="1"/>
    <col min="7945" max="7945" width="6.6328125" customWidth="1"/>
    <col min="8193" max="8193" width="8.08984375" bestFit="1" customWidth="1"/>
    <col min="8194" max="8194" width="23.08984375" bestFit="1" customWidth="1"/>
    <col min="8195" max="8195" width="7.453125" customWidth="1"/>
    <col min="8196" max="8196" width="5" customWidth="1"/>
    <col min="8197" max="8197" width="4.26953125" bestFit="1" customWidth="1"/>
    <col min="8198" max="8198" width="4.26953125" customWidth="1"/>
    <col min="8199" max="8199" width="4.36328125" bestFit="1" customWidth="1"/>
    <col min="8200" max="8200" width="5.81640625" customWidth="1"/>
    <col min="8201" max="8201" width="6.6328125" customWidth="1"/>
    <col min="8449" max="8449" width="8.08984375" bestFit="1" customWidth="1"/>
    <col min="8450" max="8450" width="23.08984375" bestFit="1" customWidth="1"/>
    <col min="8451" max="8451" width="7.453125" customWidth="1"/>
    <col min="8452" max="8452" width="5" customWidth="1"/>
    <col min="8453" max="8453" width="4.26953125" bestFit="1" customWidth="1"/>
    <col min="8454" max="8454" width="4.26953125" customWidth="1"/>
    <col min="8455" max="8455" width="4.36328125" bestFit="1" customWidth="1"/>
    <col min="8456" max="8456" width="5.81640625" customWidth="1"/>
    <col min="8457" max="8457" width="6.6328125" customWidth="1"/>
    <col min="8705" max="8705" width="8.08984375" bestFit="1" customWidth="1"/>
    <col min="8706" max="8706" width="23.08984375" bestFit="1" customWidth="1"/>
    <col min="8707" max="8707" width="7.453125" customWidth="1"/>
    <col min="8708" max="8708" width="5" customWidth="1"/>
    <col min="8709" max="8709" width="4.26953125" bestFit="1" customWidth="1"/>
    <col min="8710" max="8710" width="4.26953125" customWidth="1"/>
    <col min="8711" max="8711" width="4.36328125" bestFit="1" customWidth="1"/>
    <col min="8712" max="8712" width="5.81640625" customWidth="1"/>
    <col min="8713" max="8713" width="6.6328125" customWidth="1"/>
    <col min="8961" max="8961" width="8.08984375" bestFit="1" customWidth="1"/>
    <col min="8962" max="8962" width="23.08984375" bestFit="1" customWidth="1"/>
    <col min="8963" max="8963" width="7.453125" customWidth="1"/>
    <col min="8964" max="8964" width="5" customWidth="1"/>
    <col min="8965" max="8965" width="4.26953125" bestFit="1" customWidth="1"/>
    <col min="8966" max="8966" width="4.26953125" customWidth="1"/>
    <col min="8967" max="8967" width="4.36328125" bestFit="1" customWidth="1"/>
    <col min="8968" max="8968" width="5.81640625" customWidth="1"/>
    <col min="8969" max="8969" width="6.6328125" customWidth="1"/>
    <col min="9217" max="9217" width="8.08984375" bestFit="1" customWidth="1"/>
    <col min="9218" max="9218" width="23.08984375" bestFit="1" customWidth="1"/>
    <col min="9219" max="9219" width="7.453125" customWidth="1"/>
    <col min="9220" max="9220" width="5" customWidth="1"/>
    <col min="9221" max="9221" width="4.26953125" bestFit="1" customWidth="1"/>
    <col min="9222" max="9222" width="4.26953125" customWidth="1"/>
    <col min="9223" max="9223" width="4.36328125" bestFit="1" customWidth="1"/>
    <col min="9224" max="9224" width="5.81640625" customWidth="1"/>
    <col min="9225" max="9225" width="6.6328125" customWidth="1"/>
    <col min="9473" max="9473" width="8.08984375" bestFit="1" customWidth="1"/>
    <col min="9474" max="9474" width="23.08984375" bestFit="1" customWidth="1"/>
    <col min="9475" max="9475" width="7.453125" customWidth="1"/>
    <col min="9476" max="9476" width="5" customWidth="1"/>
    <col min="9477" max="9477" width="4.26953125" bestFit="1" customWidth="1"/>
    <col min="9478" max="9478" width="4.26953125" customWidth="1"/>
    <col min="9479" max="9479" width="4.36328125" bestFit="1" customWidth="1"/>
    <col min="9480" max="9480" width="5.81640625" customWidth="1"/>
    <col min="9481" max="9481" width="6.6328125" customWidth="1"/>
    <col min="9729" max="9729" width="8.08984375" bestFit="1" customWidth="1"/>
    <col min="9730" max="9730" width="23.08984375" bestFit="1" customWidth="1"/>
    <col min="9731" max="9731" width="7.453125" customWidth="1"/>
    <col min="9732" max="9732" width="5" customWidth="1"/>
    <col min="9733" max="9733" width="4.26953125" bestFit="1" customWidth="1"/>
    <col min="9734" max="9734" width="4.26953125" customWidth="1"/>
    <col min="9735" max="9735" width="4.36328125" bestFit="1" customWidth="1"/>
    <col min="9736" max="9736" width="5.81640625" customWidth="1"/>
    <col min="9737" max="9737" width="6.6328125" customWidth="1"/>
    <col min="9985" max="9985" width="8.08984375" bestFit="1" customWidth="1"/>
    <col min="9986" max="9986" width="23.08984375" bestFit="1" customWidth="1"/>
    <col min="9987" max="9987" width="7.453125" customWidth="1"/>
    <col min="9988" max="9988" width="5" customWidth="1"/>
    <col min="9989" max="9989" width="4.26953125" bestFit="1" customWidth="1"/>
    <col min="9990" max="9990" width="4.26953125" customWidth="1"/>
    <col min="9991" max="9991" width="4.36328125" bestFit="1" customWidth="1"/>
    <col min="9992" max="9992" width="5.81640625" customWidth="1"/>
    <col min="9993" max="9993" width="6.6328125" customWidth="1"/>
    <col min="10241" max="10241" width="8.08984375" bestFit="1" customWidth="1"/>
    <col min="10242" max="10242" width="23.08984375" bestFit="1" customWidth="1"/>
    <col min="10243" max="10243" width="7.453125" customWidth="1"/>
    <col min="10244" max="10244" width="5" customWidth="1"/>
    <col min="10245" max="10245" width="4.26953125" bestFit="1" customWidth="1"/>
    <col min="10246" max="10246" width="4.26953125" customWidth="1"/>
    <col min="10247" max="10247" width="4.36328125" bestFit="1" customWidth="1"/>
    <col min="10248" max="10248" width="5.81640625" customWidth="1"/>
    <col min="10249" max="10249" width="6.6328125" customWidth="1"/>
    <col min="10497" max="10497" width="8.08984375" bestFit="1" customWidth="1"/>
    <col min="10498" max="10498" width="23.08984375" bestFit="1" customWidth="1"/>
    <col min="10499" max="10499" width="7.453125" customWidth="1"/>
    <col min="10500" max="10500" width="5" customWidth="1"/>
    <col min="10501" max="10501" width="4.26953125" bestFit="1" customWidth="1"/>
    <col min="10502" max="10502" width="4.26953125" customWidth="1"/>
    <col min="10503" max="10503" width="4.36328125" bestFit="1" customWidth="1"/>
    <col min="10504" max="10504" width="5.81640625" customWidth="1"/>
    <col min="10505" max="10505" width="6.6328125" customWidth="1"/>
    <col min="10753" max="10753" width="8.08984375" bestFit="1" customWidth="1"/>
    <col min="10754" max="10754" width="23.08984375" bestFit="1" customWidth="1"/>
    <col min="10755" max="10755" width="7.453125" customWidth="1"/>
    <col min="10756" max="10756" width="5" customWidth="1"/>
    <col min="10757" max="10757" width="4.26953125" bestFit="1" customWidth="1"/>
    <col min="10758" max="10758" width="4.26953125" customWidth="1"/>
    <col min="10759" max="10759" width="4.36328125" bestFit="1" customWidth="1"/>
    <col min="10760" max="10760" width="5.81640625" customWidth="1"/>
    <col min="10761" max="10761" width="6.6328125" customWidth="1"/>
    <col min="11009" max="11009" width="8.08984375" bestFit="1" customWidth="1"/>
    <col min="11010" max="11010" width="23.08984375" bestFit="1" customWidth="1"/>
    <col min="11011" max="11011" width="7.453125" customWidth="1"/>
    <col min="11012" max="11012" width="5" customWidth="1"/>
    <col min="11013" max="11013" width="4.26953125" bestFit="1" customWidth="1"/>
    <col min="11014" max="11014" width="4.26953125" customWidth="1"/>
    <col min="11015" max="11015" width="4.36328125" bestFit="1" customWidth="1"/>
    <col min="11016" max="11016" width="5.81640625" customWidth="1"/>
    <col min="11017" max="11017" width="6.6328125" customWidth="1"/>
    <col min="11265" max="11265" width="8.08984375" bestFit="1" customWidth="1"/>
    <col min="11266" max="11266" width="23.08984375" bestFit="1" customWidth="1"/>
    <col min="11267" max="11267" width="7.453125" customWidth="1"/>
    <col min="11268" max="11268" width="5" customWidth="1"/>
    <col min="11269" max="11269" width="4.26953125" bestFit="1" customWidth="1"/>
    <col min="11270" max="11270" width="4.26953125" customWidth="1"/>
    <col min="11271" max="11271" width="4.36328125" bestFit="1" customWidth="1"/>
    <col min="11272" max="11272" width="5.81640625" customWidth="1"/>
    <col min="11273" max="11273" width="6.6328125" customWidth="1"/>
    <col min="11521" max="11521" width="8.08984375" bestFit="1" customWidth="1"/>
    <col min="11522" max="11522" width="23.08984375" bestFit="1" customWidth="1"/>
    <col min="11523" max="11523" width="7.453125" customWidth="1"/>
    <col min="11524" max="11524" width="5" customWidth="1"/>
    <col min="11525" max="11525" width="4.26953125" bestFit="1" customWidth="1"/>
    <col min="11526" max="11526" width="4.26953125" customWidth="1"/>
    <col min="11527" max="11527" width="4.36328125" bestFit="1" customWidth="1"/>
    <col min="11528" max="11528" width="5.81640625" customWidth="1"/>
    <col min="11529" max="11529" width="6.6328125" customWidth="1"/>
    <col min="11777" max="11777" width="8.08984375" bestFit="1" customWidth="1"/>
    <col min="11778" max="11778" width="23.08984375" bestFit="1" customWidth="1"/>
    <col min="11779" max="11779" width="7.453125" customWidth="1"/>
    <col min="11780" max="11780" width="5" customWidth="1"/>
    <col min="11781" max="11781" width="4.26953125" bestFit="1" customWidth="1"/>
    <col min="11782" max="11782" width="4.26953125" customWidth="1"/>
    <col min="11783" max="11783" width="4.36328125" bestFit="1" customWidth="1"/>
    <col min="11784" max="11784" width="5.81640625" customWidth="1"/>
    <col min="11785" max="11785" width="6.6328125" customWidth="1"/>
    <col min="12033" max="12033" width="8.08984375" bestFit="1" customWidth="1"/>
    <col min="12034" max="12034" width="23.08984375" bestFit="1" customWidth="1"/>
    <col min="12035" max="12035" width="7.453125" customWidth="1"/>
    <col min="12036" max="12036" width="5" customWidth="1"/>
    <col min="12037" max="12037" width="4.26953125" bestFit="1" customWidth="1"/>
    <col min="12038" max="12038" width="4.26953125" customWidth="1"/>
    <col min="12039" max="12039" width="4.36328125" bestFit="1" customWidth="1"/>
    <col min="12040" max="12040" width="5.81640625" customWidth="1"/>
    <col min="12041" max="12041" width="6.6328125" customWidth="1"/>
    <col min="12289" max="12289" width="8.08984375" bestFit="1" customWidth="1"/>
    <col min="12290" max="12290" width="23.08984375" bestFit="1" customWidth="1"/>
    <col min="12291" max="12291" width="7.453125" customWidth="1"/>
    <col min="12292" max="12292" width="5" customWidth="1"/>
    <col min="12293" max="12293" width="4.26953125" bestFit="1" customWidth="1"/>
    <col min="12294" max="12294" width="4.26953125" customWidth="1"/>
    <col min="12295" max="12295" width="4.36328125" bestFit="1" customWidth="1"/>
    <col min="12296" max="12296" width="5.81640625" customWidth="1"/>
    <col min="12297" max="12297" width="6.6328125" customWidth="1"/>
    <col min="12545" max="12545" width="8.08984375" bestFit="1" customWidth="1"/>
    <col min="12546" max="12546" width="23.08984375" bestFit="1" customWidth="1"/>
    <col min="12547" max="12547" width="7.453125" customWidth="1"/>
    <col min="12548" max="12548" width="5" customWidth="1"/>
    <col min="12549" max="12549" width="4.26953125" bestFit="1" customWidth="1"/>
    <col min="12550" max="12550" width="4.26953125" customWidth="1"/>
    <col min="12551" max="12551" width="4.36328125" bestFit="1" customWidth="1"/>
    <col min="12552" max="12552" width="5.81640625" customWidth="1"/>
    <col min="12553" max="12553" width="6.6328125" customWidth="1"/>
    <col min="12801" max="12801" width="8.08984375" bestFit="1" customWidth="1"/>
    <col min="12802" max="12802" width="23.08984375" bestFit="1" customWidth="1"/>
    <col min="12803" max="12803" width="7.453125" customWidth="1"/>
    <col min="12804" max="12804" width="5" customWidth="1"/>
    <col min="12805" max="12805" width="4.26953125" bestFit="1" customWidth="1"/>
    <col min="12806" max="12806" width="4.26953125" customWidth="1"/>
    <col min="12807" max="12807" width="4.36328125" bestFit="1" customWidth="1"/>
    <col min="12808" max="12808" width="5.81640625" customWidth="1"/>
    <col min="12809" max="12809" width="6.6328125" customWidth="1"/>
    <col min="13057" max="13057" width="8.08984375" bestFit="1" customWidth="1"/>
    <col min="13058" max="13058" width="23.08984375" bestFit="1" customWidth="1"/>
    <col min="13059" max="13059" width="7.453125" customWidth="1"/>
    <col min="13060" max="13060" width="5" customWidth="1"/>
    <col min="13061" max="13061" width="4.26953125" bestFit="1" customWidth="1"/>
    <col min="13062" max="13062" width="4.26953125" customWidth="1"/>
    <col min="13063" max="13063" width="4.36328125" bestFit="1" customWidth="1"/>
    <col min="13064" max="13064" width="5.81640625" customWidth="1"/>
    <col min="13065" max="13065" width="6.6328125" customWidth="1"/>
    <col min="13313" max="13313" width="8.08984375" bestFit="1" customWidth="1"/>
    <col min="13314" max="13314" width="23.08984375" bestFit="1" customWidth="1"/>
    <col min="13315" max="13315" width="7.453125" customWidth="1"/>
    <col min="13316" max="13316" width="5" customWidth="1"/>
    <col min="13317" max="13317" width="4.26953125" bestFit="1" customWidth="1"/>
    <col min="13318" max="13318" width="4.26953125" customWidth="1"/>
    <col min="13319" max="13319" width="4.36328125" bestFit="1" customWidth="1"/>
    <col min="13320" max="13320" width="5.81640625" customWidth="1"/>
    <col min="13321" max="13321" width="6.6328125" customWidth="1"/>
    <col min="13569" max="13569" width="8.08984375" bestFit="1" customWidth="1"/>
    <col min="13570" max="13570" width="23.08984375" bestFit="1" customWidth="1"/>
    <col min="13571" max="13571" width="7.453125" customWidth="1"/>
    <col min="13572" max="13572" width="5" customWidth="1"/>
    <col min="13573" max="13573" width="4.26953125" bestFit="1" customWidth="1"/>
    <col min="13574" max="13574" width="4.26953125" customWidth="1"/>
    <col min="13575" max="13575" width="4.36328125" bestFit="1" customWidth="1"/>
    <col min="13576" max="13576" width="5.81640625" customWidth="1"/>
    <col min="13577" max="13577" width="6.6328125" customWidth="1"/>
    <col min="13825" max="13825" width="8.08984375" bestFit="1" customWidth="1"/>
    <col min="13826" max="13826" width="23.08984375" bestFit="1" customWidth="1"/>
    <col min="13827" max="13827" width="7.453125" customWidth="1"/>
    <col min="13828" max="13828" width="5" customWidth="1"/>
    <col min="13829" max="13829" width="4.26953125" bestFit="1" customWidth="1"/>
    <col min="13830" max="13830" width="4.26953125" customWidth="1"/>
    <col min="13831" max="13831" width="4.36328125" bestFit="1" customWidth="1"/>
    <col min="13832" max="13832" width="5.81640625" customWidth="1"/>
    <col min="13833" max="13833" width="6.6328125" customWidth="1"/>
    <col min="14081" max="14081" width="8.08984375" bestFit="1" customWidth="1"/>
    <col min="14082" max="14082" width="23.08984375" bestFit="1" customWidth="1"/>
    <col min="14083" max="14083" width="7.453125" customWidth="1"/>
    <col min="14084" max="14084" width="5" customWidth="1"/>
    <col min="14085" max="14085" width="4.26953125" bestFit="1" customWidth="1"/>
    <col min="14086" max="14086" width="4.26953125" customWidth="1"/>
    <col min="14087" max="14087" width="4.36328125" bestFit="1" customWidth="1"/>
    <col min="14088" max="14088" width="5.81640625" customWidth="1"/>
    <col min="14089" max="14089" width="6.6328125" customWidth="1"/>
    <col min="14337" max="14337" width="8.08984375" bestFit="1" customWidth="1"/>
    <col min="14338" max="14338" width="23.08984375" bestFit="1" customWidth="1"/>
    <col min="14339" max="14339" width="7.453125" customWidth="1"/>
    <col min="14340" max="14340" width="5" customWidth="1"/>
    <col min="14341" max="14341" width="4.26953125" bestFit="1" customWidth="1"/>
    <col min="14342" max="14342" width="4.26953125" customWidth="1"/>
    <col min="14343" max="14343" width="4.36328125" bestFit="1" customWidth="1"/>
    <col min="14344" max="14344" width="5.81640625" customWidth="1"/>
    <col min="14345" max="14345" width="6.6328125" customWidth="1"/>
    <col min="14593" max="14593" width="8.08984375" bestFit="1" customWidth="1"/>
    <col min="14594" max="14594" width="23.08984375" bestFit="1" customWidth="1"/>
    <col min="14595" max="14595" width="7.453125" customWidth="1"/>
    <col min="14596" max="14596" width="5" customWidth="1"/>
    <col min="14597" max="14597" width="4.26953125" bestFit="1" customWidth="1"/>
    <col min="14598" max="14598" width="4.26953125" customWidth="1"/>
    <col min="14599" max="14599" width="4.36328125" bestFit="1" customWidth="1"/>
    <col min="14600" max="14600" width="5.81640625" customWidth="1"/>
    <col min="14601" max="14601" width="6.6328125" customWidth="1"/>
    <col min="14849" max="14849" width="8.08984375" bestFit="1" customWidth="1"/>
    <col min="14850" max="14850" width="23.08984375" bestFit="1" customWidth="1"/>
    <col min="14851" max="14851" width="7.453125" customWidth="1"/>
    <col min="14852" max="14852" width="5" customWidth="1"/>
    <col min="14853" max="14853" width="4.26953125" bestFit="1" customWidth="1"/>
    <col min="14854" max="14854" width="4.26953125" customWidth="1"/>
    <col min="14855" max="14855" width="4.36328125" bestFit="1" customWidth="1"/>
    <col min="14856" max="14856" width="5.81640625" customWidth="1"/>
    <col min="14857" max="14857" width="6.6328125" customWidth="1"/>
    <col min="15105" max="15105" width="8.08984375" bestFit="1" customWidth="1"/>
    <col min="15106" max="15106" width="23.08984375" bestFit="1" customWidth="1"/>
    <col min="15107" max="15107" width="7.453125" customWidth="1"/>
    <col min="15108" max="15108" width="5" customWidth="1"/>
    <col min="15109" max="15109" width="4.26953125" bestFit="1" customWidth="1"/>
    <col min="15110" max="15110" width="4.26953125" customWidth="1"/>
    <col min="15111" max="15111" width="4.36328125" bestFit="1" customWidth="1"/>
    <col min="15112" max="15112" width="5.81640625" customWidth="1"/>
    <col min="15113" max="15113" width="6.6328125" customWidth="1"/>
    <col min="15361" max="15361" width="8.08984375" bestFit="1" customWidth="1"/>
    <col min="15362" max="15362" width="23.08984375" bestFit="1" customWidth="1"/>
    <col min="15363" max="15363" width="7.453125" customWidth="1"/>
    <col min="15364" max="15364" width="5" customWidth="1"/>
    <col min="15365" max="15365" width="4.26953125" bestFit="1" customWidth="1"/>
    <col min="15366" max="15366" width="4.26953125" customWidth="1"/>
    <col min="15367" max="15367" width="4.36328125" bestFit="1" customWidth="1"/>
    <col min="15368" max="15368" width="5.81640625" customWidth="1"/>
    <col min="15369" max="15369" width="6.6328125" customWidth="1"/>
    <col min="15617" max="15617" width="8.08984375" bestFit="1" customWidth="1"/>
    <col min="15618" max="15618" width="23.08984375" bestFit="1" customWidth="1"/>
    <col min="15619" max="15619" width="7.453125" customWidth="1"/>
    <col min="15620" max="15620" width="5" customWidth="1"/>
    <col min="15621" max="15621" width="4.26953125" bestFit="1" customWidth="1"/>
    <col min="15622" max="15622" width="4.26953125" customWidth="1"/>
    <col min="15623" max="15623" width="4.36328125" bestFit="1" customWidth="1"/>
    <col min="15624" max="15624" width="5.81640625" customWidth="1"/>
    <col min="15625" max="15625" width="6.6328125" customWidth="1"/>
    <col min="15873" max="15873" width="8.08984375" bestFit="1" customWidth="1"/>
    <col min="15874" max="15874" width="23.08984375" bestFit="1" customWidth="1"/>
    <col min="15875" max="15875" width="7.453125" customWidth="1"/>
    <col min="15876" max="15876" width="5" customWidth="1"/>
    <col min="15877" max="15877" width="4.26953125" bestFit="1" customWidth="1"/>
    <col min="15878" max="15878" width="4.26953125" customWidth="1"/>
    <col min="15879" max="15879" width="4.36328125" bestFit="1" customWidth="1"/>
    <col min="15880" max="15880" width="5.81640625" customWidth="1"/>
    <col min="15881" max="15881" width="6.6328125" customWidth="1"/>
    <col min="16129" max="16129" width="8.08984375" bestFit="1" customWidth="1"/>
    <col min="16130" max="16130" width="23.08984375" bestFit="1" customWidth="1"/>
    <col min="16131" max="16131" width="7.453125" customWidth="1"/>
    <col min="16132" max="16132" width="5" customWidth="1"/>
    <col min="16133" max="16133" width="4.26953125" bestFit="1" customWidth="1"/>
    <col min="16134" max="16134" width="4.26953125" customWidth="1"/>
    <col min="16135" max="16135" width="4.36328125" bestFit="1" customWidth="1"/>
    <col min="16136" max="16136" width="5.81640625" customWidth="1"/>
    <col min="16137" max="16137" width="6.6328125" customWidth="1"/>
  </cols>
  <sheetData>
    <row r="1" spans="1:9" ht="18.75" thickBot="1" x14ac:dyDescent="0.3">
      <c r="A1" s="163" t="s">
        <v>164</v>
      </c>
      <c r="B1" s="163"/>
      <c r="C1" s="163"/>
      <c r="D1" s="4"/>
      <c r="E1" s="4"/>
      <c r="F1" s="4"/>
      <c r="G1" s="164"/>
      <c r="H1" s="164"/>
      <c r="I1" s="164"/>
    </row>
    <row r="2" spans="1:9" ht="32.25" thickBot="1" x14ac:dyDescent="0.3">
      <c r="A2" s="5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9" ht="18.75" thickBot="1" x14ac:dyDescent="0.3">
      <c r="A3" s="7">
        <v>47811031</v>
      </c>
      <c r="B3" s="7" t="s">
        <v>9</v>
      </c>
      <c r="C3" s="6" t="s">
        <v>10</v>
      </c>
      <c r="D3" s="5">
        <v>2</v>
      </c>
      <c r="E3" s="8">
        <v>20</v>
      </c>
      <c r="F3" s="8">
        <v>12</v>
      </c>
      <c r="G3" s="8"/>
      <c r="H3" s="8"/>
      <c r="I3" s="8"/>
    </row>
    <row r="4" spans="1:9" ht="18.75" thickBot="1" x14ac:dyDescent="0.3">
      <c r="A4" s="7">
        <v>47811041</v>
      </c>
      <c r="B4" s="7" t="s">
        <v>11</v>
      </c>
      <c r="C4" s="6" t="s">
        <v>12</v>
      </c>
      <c r="D4" s="5">
        <v>2</v>
      </c>
      <c r="E4" s="8">
        <v>26</v>
      </c>
      <c r="F4" s="8"/>
      <c r="G4" s="8"/>
      <c r="H4" s="8"/>
      <c r="I4" s="8"/>
    </row>
    <row r="5" spans="1:9" ht="18.75" thickBot="1" x14ac:dyDescent="0.3">
      <c r="A5" s="7">
        <v>47811301</v>
      </c>
      <c r="B5" s="7" t="s">
        <v>13</v>
      </c>
      <c r="C5" s="6" t="s">
        <v>12</v>
      </c>
      <c r="D5" s="5">
        <v>2</v>
      </c>
      <c r="E5" s="8">
        <v>26</v>
      </c>
      <c r="F5" s="8"/>
      <c r="G5" s="8"/>
      <c r="H5" s="8"/>
      <c r="I5" s="8"/>
    </row>
    <row r="6" spans="1:9" ht="18.75" thickBot="1" x14ac:dyDescent="0.3">
      <c r="A6" s="7">
        <v>47214630</v>
      </c>
      <c r="B6" s="7" t="s">
        <v>153</v>
      </c>
      <c r="C6" s="6" t="s">
        <v>12</v>
      </c>
      <c r="D6" s="5">
        <v>1</v>
      </c>
      <c r="E6" s="8">
        <v>13</v>
      </c>
      <c r="F6" s="8"/>
      <c r="G6" s="8"/>
      <c r="H6" s="165" t="s">
        <v>15</v>
      </c>
      <c r="I6" s="166"/>
    </row>
    <row r="7" spans="1:9" ht="18.75" thickBot="1" x14ac:dyDescent="0.3">
      <c r="A7" s="7">
        <v>47211023</v>
      </c>
      <c r="B7" s="7" t="s">
        <v>16</v>
      </c>
      <c r="C7" s="6" t="s">
        <v>10</v>
      </c>
      <c r="D7" s="5">
        <v>2.5</v>
      </c>
      <c r="E7" s="8">
        <v>30</v>
      </c>
      <c r="F7" s="8">
        <v>6</v>
      </c>
      <c r="G7" s="8"/>
      <c r="H7" s="165" t="s">
        <v>15</v>
      </c>
      <c r="I7" s="166"/>
    </row>
    <row r="8" spans="1:9" ht="18.75" thickBot="1" x14ac:dyDescent="0.3">
      <c r="A8" s="7">
        <v>47811631</v>
      </c>
      <c r="B8" s="7" t="s">
        <v>17</v>
      </c>
      <c r="C8" s="9" t="s">
        <v>10</v>
      </c>
      <c r="D8" s="5">
        <v>6</v>
      </c>
      <c r="E8" s="10">
        <v>46</v>
      </c>
      <c r="F8" s="8">
        <v>65</v>
      </c>
      <c r="G8" s="8"/>
      <c r="H8" s="167"/>
      <c r="I8" s="168"/>
    </row>
    <row r="9" spans="1:9" ht="18.75" thickBot="1" x14ac:dyDescent="0.3">
      <c r="A9" s="7">
        <v>47811342</v>
      </c>
      <c r="B9" s="7" t="s">
        <v>18</v>
      </c>
      <c r="C9" s="6" t="s">
        <v>12</v>
      </c>
      <c r="D9" s="5">
        <v>2</v>
      </c>
      <c r="E9" s="5">
        <v>26</v>
      </c>
      <c r="F9" s="8"/>
      <c r="G9" s="8"/>
      <c r="H9" s="8"/>
      <c r="I9" s="8"/>
    </row>
    <row r="10" spans="1:9" ht="18.75" thickBot="1" x14ac:dyDescent="0.3">
      <c r="A10" s="7">
        <v>90055001</v>
      </c>
      <c r="B10" s="7" t="s">
        <v>19</v>
      </c>
      <c r="C10" s="6" t="s">
        <v>20</v>
      </c>
      <c r="D10" s="5">
        <v>0</v>
      </c>
      <c r="E10" s="5">
        <v>0</v>
      </c>
      <c r="F10" s="8"/>
      <c r="G10" s="8"/>
      <c r="H10" s="8"/>
      <c r="I10" s="8"/>
    </row>
    <row r="11" spans="1:9" s="11" customFormat="1" ht="16.5" thickBot="1" x14ac:dyDescent="0.25">
      <c r="A11" s="7">
        <v>47811511</v>
      </c>
      <c r="B11" s="7" t="s">
        <v>21</v>
      </c>
      <c r="C11" s="6" t="s">
        <v>10</v>
      </c>
      <c r="D11" s="5">
        <v>2.5</v>
      </c>
      <c r="E11" s="8">
        <v>26</v>
      </c>
      <c r="F11" s="8">
        <v>18</v>
      </c>
      <c r="G11" s="8"/>
      <c r="H11" s="8"/>
      <c r="I11" s="8"/>
    </row>
    <row r="12" spans="1:9" s="11" customFormat="1" ht="16.5" thickBot="1" x14ac:dyDescent="0.25">
      <c r="A12" s="7">
        <v>47812911</v>
      </c>
      <c r="B12" s="7" t="s">
        <v>22</v>
      </c>
      <c r="C12" s="9" t="s">
        <v>12</v>
      </c>
      <c r="D12" s="5">
        <v>3</v>
      </c>
      <c r="E12" s="10">
        <v>39</v>
      </c>
      <c r="F12" s="8"/>
      <c r="G12" s="8"/>
      <c r="H12" s="8"/>
      <c r="I12" s="8"/>
    </row>
    <row r="13" spans="1:9" ht="17.25" customHeight="1" thickBot="1" x14ac:dyDescent="0.3">
      <c r="A13" s="7">
        <v>47811151</v>
      </c>
      <c r="B13" s="7" t="s">
        <v>23</v>
      </c>
      <c r="C13" s="6" t="s">
        <v>12</v>
      </c>
      <c r="D13" s="5">
        <v>1.5</v>
      </c>
      <c r="E13" s="5">
        <v>18</v>
      </c>
      <c r="F13" s="8"/>
      <c r="G13" s="8"/>
      <c r="H13" s="8"/>
      <c r="I13" s="8"/>
    </row>
    <row r="14" spans="1:9" ht="18.75" thickBot="1" x14ac:dyDescent="0.3">
      <c r="A14" s="7">
        <v>47810001</v>
      </c>
      <c r="B14" s="7" t="s">
        <v>24</v>
      </c>
      <c r="C14" s="6"/>
      <c r="D14" s="5">
        <v>0</v>
      </c>
      <c r="E14" s="8">
        <v>0</v>
      </c>
      <c r="F14" s="8"/>
      <c r="G14" s="8"/>
      <c r="H14" s="8"/>
      <c r="I14" s="8"/>
    </row>
    <row r="15" spans="1:9" ht="18.75" thickBot="1" x14ac:dyDescent="0.3">
      <c r="A15" s="12"/>
      <c r="B15" s="13" t="s">
        <v>25</v>
      </c>
      <c r="C15" s="14"/>
      <c r="D15" s="15">
        <f>SUM(D3:D14)</f>
        <v>24.5</v>
      </c>
      <c r="E15" s="15">
        <f>SUM(E3:E14)</f>
        <v>270</v>
      </c>
      <c r="F15" s="15">
        <f>SUM(F3:F14)</f>
        <v>101</v>
      </c>
      <c r="G15" s="15"/>
      <c r="H15" s="15"/>
      <c r="I15" s="15"/>
    </row>
    <row r="16" spans="1:9" ht="13.5" customHeight="1" x14ac:dyDescent="0.25">
      <c r="A16" s="1"/>
      <c r="B16" s="16" t="s">
        <v>26</v>
      </c>
      <c r="C16" s="3"/>
      <c r="D16" s="4"/>
      <c r="E16" s="4"/>
      <c r="F16" s="4"/>
      <c r="G16" s="4"/>
      <c r="H16" s="4"/>
      <c r="I16" s="4"/>
    </row>
    <row r="17" spans="1:9" ht="18.75" thickBot="1" x14ac:dyDescent="0.3">
      <c r="A17" s="1"/>
      <c r="B17" s="1"/>
      <c r="C17" s="3"/>
      <c r="D17" s="4"/>
      <c r="E17" s="4"/>
      <c r="F17" s="4"/>
      <c r="G17" s="4"/>
      <c r="H17" s="4"/>
      <c r="I17" s="4"/>
    </row>
    <row r="18" spans="1:9" s="17" customFormat="1" ht="32.25" thickBot="1" x14ac:dyDescent="0.3">
      <c r="A18" s="5" t="s">
        <v>0</v>
      </c>
      <c r="B18" s="5" t="s">
        <v>1</v>
      </c>
      <c r="C18" s="6" t="s">
        <v>2</v>
      </c>
      <c r="D18" s="5" t="s">
        <v>3</v>
      </c>
      <c r="E18" s="5" t="s">
        <v>4</v>
      </c>
      <c r="F18" s="5" t="s">
        <v>5</v>
      </c>
      <c r="G18" s="5" t="s">
        <v>6</v>
      </c>
      <c r="H18" s="5" t="s">
        <v>7</v>
      </c>
      <c r="I18" s="5" t="s">
        <v>8</v>
      </c>
    </row>
    <row r="19" spans="1:9" ht="18.75" thickBot="1" x14ac:dyDescent="0.3">
      <c r="A19" s="7" t="s">
        <v>27</v>
      </c>
      <c r="B19" s="7" t="s">
        <v>28</v>
      </c>
      <c r="C19" s="9" t="s">
        <v>12</v>
      </c>
      <c r="D19" s="5">
        <v>2.5</v>
      </c>
      <c r="E19" s="10">
        <v>34</v>
      </c>
      <c r="F19" s="8"/>
      <c r="G19" s="8"/>
      <c r="H19" s="8"/>
      <c r="I19" s="8"/>
    </row>
    <row r="20" spans="1:9" s="18" customFormat="1" ht="16.5" thickBot="1" x14ac:dyDescent="0.25">
      <c r="A20" s="7">
        <v>47811521</v>
      </c>
      <c r="B20" s="7" t="s">
        <v>29</v>
      </c>
      <c r="C20" s="9" t="s">
        <v>10</v>
      </c>
      <c r="D20" s="5">
        <v>2.5</v>
      </c>
      <c r="E20" s="8">
        <v>26</v>
      </c>
      <c r="F20" s="8">
        <v>18</v>
      </c>
      <c r="G20" s="8"/>
      <c r="H20" s="8"/>
      <c r="I20" s="8"/>
    </row>
    <row r="21" spans="1:9" ht="18.75" thickBot="1" x14ac:dyDescent="0.3">
      <c r="A21" s="7">
        <v>47811161</v>
      </c>
      <c r="B21" s="7" t="s">
        <v>30</v>
      </c>
      <c r="C21" s="9" t="s">
        <v>12</v>
      </c>
      <c r="D21" s="5">
        <v>4</v>
      </c>
      <c r="E21" s="10">
        <v>49</v>
      </c>
      <c r="F21" s="19"/>
      <c r="G21" s="19"/>
      <c r="H21" s="19"/>
      <c r="I21" s="19"/>
    </row>
    <row r="22" spans="1:9" ht="18.75" thickBot="1" x14ac:dyDescent="0.3">
      <c r="A22" s="7">
        <v>47811171</v>
      </c>
      <c r="B22" s="7" t="s">
        <v>31</v>
      </c>
      <c r="C22" s="9" t="s">
        <v>12</v>
      </c>
      <c r="D22" s="5">
        <v>2</v>
      </c>
      <c r="E22" s="10">
        <v>28</v>
      </c>
      <c r="F22" s="8"/>
      <c r="G22" s="8"/>
      <c r="H22" s="8"/>
      <c r="I22" s="8"/>
    </row>
    <row r="23" spans="1:9" ht="18.75" thickBot="1" x14ac:dyDescent="0.3">
      <c r="A23" s="7">
        <v>47811191</v>
      </c>
      <c r="B23" s="7" t="s">
        <v>32</v>
      </c>
      <c r="C23" s="9" t="s">
        <v>12</v>
      </c>
      <c r="D23" s="5">
        <v>1</v>
      </c>
      <c r="E23" s="10">
        <v>14</v>
      </c>
      <c r="F23" s="8"/>
      <c r="G23" s="8"/>
      <c r="H23" s="8"/>
      <c r="I23" s="8"/>
    </row>
    <row r="24" spans="1:9" ht="18.75" thickBot="1" x14ac:dyDescent="0.3">
      <c r="A24" s="7">
        <v>47812111</v>
      </c>
      <c r="B24" s="7" t="s">
        <v>33</v>
      </c>
      <c r="C24" s="9" t="s">
        <v>12</v>
      </c>
      <c r="D24" s="5">
        <v>1.5</v>
      </c>
      <c r="E24" s="10">
        <v>20</v>
      </c>
      <c r="F24" s="8"/>
      <c r="G24" s="8"/>
      <c r="H24" s="8"/>
      <c r="I24" s="8"/>
    </row>
    <row r="25" spans="1:9" ht="18.75" thickBot="1" x14ac:dyDescent="0.3">
      <c r="A25" s="7">
        <v>47811441</v>
      </c>
      <c r="B25" s="7" t="s">
        <v>34</v>
      </c>
      <c r="C25" s="9" t="s">
        <v>10</v>
      </c>
      <c r="D25" s="5">
        <v>3</v>
      </c>
      <c r="E25" s="10">
        <v>26</v>
      </c>
      <c r="F25" s="8">
        <v>26</v>
      </c>
      <c r="G25" s="8"/>
      <c r="H25" s="8"/>
      <c r="I25" s="8"/>
    </row>
    <row r="26" spans="1:9" ht="18.75" thickBot="1" x14ac:dyDescent="0.3">
      <c r="A26" s="7">
        <v>47811811</v>
      </c>
      <c r="B26" s="7" t="s">
        <v>35</v>
      </c>
      <c r="C26" s="9" t="s">
        <v>12</v>
      </c>
      <c r="D26" s="5">
        <v>3</v>
      </c>
      <c r="E26" s="10">
        <v>39</v>
      </c>
      <c r="F26" s="8"/>
      <c r="G26" s="8"/>
      <c r="H26" s="8"/>
      <c r="I26" s="8"/>
    </row>
    <row r="27" spans="1:9" ht="18.75" thickBot="1" x14ac:dyDescent="0.3">
      <c r="A27" s="7">
        <v>47812311</v>
      </c>
      <c r="B27" s="7" t="s">
        <v>36</v>
      </c>
      <c r="C27" s="6" t="s">
        <v>12</v>
      </c>
      <c r="D27" s="5">
        <v>2</v>
      </c>
      <c r="E27" s="8">
        <v>26</v>
      </c>
      <c r="F27" s="8">
        <v>0</v>
      </c>
      <c r="G27" s="8"/>
      <c r="H27" s="8"/>
      <c r="I27" s="8"/>
    </row>
    <row r="28" spans="1:9" ht="18.75" thickBot="1" x14ac:dyDescent="0.3">
      <c r="A28" s="7">
        <v>47812887</v>
      </c>
      <c r="B28" s="7" t="s">
        <v>181</v>
      </c>
      <c r="C28" s="9" t="s">
        <v>39</v>
      </c>
      <c r="D28" s="5">
        <v>3</v>
      </c>
      <c r="E28" s="10">
        <v>0</v>
      </c>
      <c r="F28" s="8"/>
      <c r="G28" s="8"/>
      <c r="H28" s="8">
        <v>192</v>
      </c>
      <c r="I28" s="8"/>
    </row>
    <row r="29" spans="1:9" ht="18.75" thickBot="1" x14ac:dyDescent="0.3">
      <c r="A29" s="12"/>
      <c r="B29" s="12" t="s">
        <v>25</v>
      </c>
      <c r="C29" s="14"/>
      <c r="D29" s="15">
        <f>SUM(D19:D28)</f>
        <v>24.5</v>
      </c>
      <c r="E29" s="15">
        <f>SUM(E19:E28)</f>
        <v>262</v>
      </c>
      <c r="F29" s="15"/>
      <c r="G29" s="15"/>
      <c r="H29" s="15"/>
      <c r="I29" s="15"/>
    </row>
    <row r="30" spans="1:9" x14ac:dyDescent="0.25">
      <c r="A30" s="21"/>
      <c r="B30" s="21" t="s">
        <v>40</v>
      </c>
      <c r="C30" s="22"/>
      <c r="D30" s="23">
        <f>D29+D15</f>
        <v>49</v>
      </c>
      <c r="E30" s="23"/>
      <c r="F30" s="23"/>
      <c r="G30" s="23"/>
      <c r="H30" s="23"/>
      <c r="I30" s="23"/>
    </row>
    <row r="31" spans="1:9" x14ac:dyDescent="0.25">
      <c r="A31" s="1"/>
      <c r="B31" s="1"/>
      <c r="C31" s="3"/>
      <c r="D31" s="4"/>
      <c r="E31" s="4"/>
      <c r="F31" s="4"/>
      <c r="G31" s="4"/>
      <c r="H31" s="4"/>
      <c r="I31" s="4"/>
    </row>
    <row r="32" spans="1:9" ht="18.75" thickBot="1" x14ac:dyDescent="0.3">
      <c r="A32" s="1"/>
      <c r="B32" s="2" t="s">
        <v>165</v>
      </c>
      <c r="C32" s="3"/>
      <c r="D32" s="4"/>
      <c r="E32" s="4"/>
      <c r="F32" s="4"/>
      <c r="G32" s="4"/>
      <c r="H32" s="4"/>
      <c r="I32" s="4"/>
    </row>
    <row r="33" spans="1:9" ht="32.25" thickBot="1" x14ac:dyDescent="0.3">
      <c r="A33" s="5" t="s">
        <v>0</v>
      </c>
      <c r="B33" s="5" t="s">
        <v>1</v>
      </c>
      <c r="C33" s="6" t="s">
        <v>2</v>
      </c>
      <c r="D33" s="5" t="s">
        <v>3</v>
      </c>
      <c r="E33" s="5" t="s">
        <v>4</v>
      </c>
      <c r="F33" s="5" t="s">
        <v>5</v>
      </c>
      <c r="G33" s="5" t="s">
        <v>6</v>
      </c>
      <c r="H33" s="5" t="s">
        <v>7</v>
      </c>
      <c r="I33" s="5" t="s">
        <v>8</v>
      </c>
    </row>
    <row r="34" spans="1:9" s="18" customFormat="1" ht="16.5" thickBot="1" x14ac:dyDescent="0.25">
      <c r="A34" s="7">
        <v>47812151</v>
      </c>
      <c r="B34" s="7" t="s">
        <v>41</v>
      </c>
      <c r="C34" s="9" t="s">
        <v>42</v>
      </c>
      <c r="D34" s="5">
        <v>2</v>
      </c>
      <c r="E34" s="8">
        <v>28</v>
      </c>
      <c r="F34" s="8">
        <v>0</v>
      </c>
      <c r="G34" s="8"/>
      <c r="H34" s="8"/>
      <c r="I34" s="8"/>
    </row>
    <row r="35" spans="1:9" ht="18.75" thickBot="1" x14ac:dyDescent="0.3">
      <c r="A35" s="7">
        <v>47812831</v>
      </c>
      <c r="B35" s="7" t="s">
        <v>43</v>
      </c>
      <c r="C35" s="6" t="s">
        <v>10</v>
      </c>
      <c r="D35" s="5">
        <v>4</v>
      </c>
      <c r="E35" s="8">
        <v>32</v>
      </c>
      <c r="F35" s="8">
        <v>39</v>
      </c>
      <c r="G35" s="8"/>
      <c r="H35" s="8"/>
      <c r="I35" s="8"/>
    </row>
    <row r="36" spans="1:9" ht="18.75" thickBot="1" x14ac:dyDescent="0.3">
      <c r="A36" s="7">
        <v>47812841</v>
      </c>
      <c r="B36" s="7" t="s">
        <v>44</v>
      </c>
      <c r="C36" s="6" t="s">
        <v>12</v>
      </c>
      <c r="D36" s="5">
        <v>2</v>
      </c>
      <c r="E36" s="5">
        <v>26</v>
      </c>
      <c r="F36" s="8">
        <v>0</v>
      </c>
      <c r="G36" s="8"/>
      <c r="H36" s="8"/>
      <c r="I36" s="8"/>
    </row>
    <row r="37" spans="1:9" ht="18.75" thickBot="1" x14ac:dyDescent="0.3">
      <c r="A37" s="7">
        <v>47812400</v>
      </c>
      <c r="B37" s="7" t="s">
        <v>184</v>
      </c>
      <c r="C37" s="6" t="s">
        <v>46</v>
      </c>
      <c r="D37" s="5">
        <v>1</v>
      </c>
      <c r="E37" s="5"/>
      <c r="F37" s="8">
        <v>13</v>
      </c>
      <c r="G37" s="8"/>
      <c r="H37" s="8"/>
      <c r="I37" s="8"/>
    </row>
    <row r="38" spans="1:9" ht="17.25" customHeight="1" thickBot="1" x14ac:dyDescent="0.3">
      <c r="A38" s="7">
        <v>47812871</v>
      </c>
      <c r="B38" s="7" t="s">
        <v>47</v>
      </c>
      <c r="C38" s="6" t="s">
        <v>12</v>
      </c>
      <c r="D38" s="5">
        <v>4</v>
      </c>
      <c r="E38" s="5">
        <v>52</v>
      </c>
      <c r="F38" s="8">
        <v>0</v>
      </c>
      <c r="G38" s="8"/>
      <c r="H38" s="8"/>
      <c r="I38" s="8"/>
    </row>
    <row r="39" spans="1:9" ht="18.75" thickBot="1" x14ac:dyDescent="0.3">
      <c r="A39" s="7">
        <v>47812801</v>
      </c>
      <c r="B39" s="7" t="s">
        <v>48</v>
      </c>
      <c r="C39" s="6" t="s">
        <v>12</v>
      </c>
      <c r="D39" s="5">
        <v>2</v>
      </c>
      <c r="E39" s="5">
        <v>26</v>
      </c>
      <c r="F39" s="8"/>
      <c r="G39" s="8"/>
      <c r="H39" s="8"/>
      <c r="I39" s="8"/>
    </row>
    <row r="40" spans="1:9" ht="18.75" thickBot="1" x14ac:dyDescent="0.3">
      <c r="A40" s="7">
        <v>47812321</v>
      </c>
      <c r="B40" s="7" t="s">
        <v>49</v>
      </c>
      <c r="C40" s="6" t="s">
        <v>12</v>
      </c>
      <c r="D40" s="5">
        <v>2</v>
      </c>
      <c r="E40" s="8">
        <v>26</v>
      </c>
      <c r="F40" s="8"/>
      <c r="G40" s="8"/>
      <c r="H40" s="8"/>
      <c r="I40" s="8"/>
    </row>
    <row r="41" spans="1:9" ht="18.75" thickBot="1" x14ac:dyDescent="0.3">
      <c r="A41" s="7">
        <v>47812901</v>
      </c>
      <c r="B41" s="7" t="s">
        <v>50</v>
      </c>
      <c r="C41" s="6" t="s">
        <v>10</v>
      </c>
      <c r="D41" s="5">
        <v>3</v>
      </c>
      <c r="E41" s="8">
        <v>20</v>
      </c>
      <c r="F41" s="8">
        <v>36</v>
      </c>
      <c r="G41" s="8"/>
      <c r="H41" s="8"/>
      <c r="I41" s="8"/>
    </row>
    <row r="42" spans="1:9" s="18" customFormat="1" ht="16.5" thickBot="1" x14ac:dyDescent="0.25">
      <c r="A42" s="7">
        <v>47812862</v>
      </c>
      <c r="B42" s="7" t="s">
        <v>51</v>
      </c>
      <c r="C42" s="6" t="s">
        <v>12</v>
      </c>
      <c r="D42" s="5">
        <v>3</v>
      </c>
      <c r="E42" s="8">
        <v>36</v>
      </c>
      <c r="F42" s="8"/>
      <c r="G42" s="8"/>
      <c r="H42" s="8"/>
      <c r="I42" s="8"/>
    </row>
    <row r="43" spans="1:9" s="18" customFormat="1" ht="16.5" thickBot="1" x14ac:dyDescent="0.25">
      <c r="A43" s="7">
        <v>47812863</v>
      </c>
      <c r="B43" s="7" t="s">
        <v>52</v>
      </c>
      <c r="C43" s="6" t="s">
        <v>53</v>
      </c>
      <c r="D43" s="5">
        <v>2</v>
      </c>
      <c r="E43" s="5">
        <v>52</v>
      </c>
      <c r="F43" s="8"/>
      <c r="G43" s="8"/>
      <c r="H43" s="8"/>
      <c r="I43" s="8"/>
    </row>
    <row r="44" spans="1:9" s="18" customFormat="1" ht="16.5" thickBot="1" x14ac:dyDescent="0.25">
      <c r="A44" s="7">
        <v>47812001</v>
      </c>
      <c r="B44" s="7" t="s">
        <v>54</v>
      </c>
      <c r="C44" s="6" t="s">
        <v>12</v>
      </c>
      <c r="D44" s="5">
        <v>2</v>
      </c>
      <c r="E44" s="5">
        <v>26</v>
      </c>
      <c r="F44" s="8"/>
      <c r="G44" s="8"/>
      <c r="H44" s="8"/>
      <c r="I44" s="8"/>
    </row>
    <row r="45" spans="1:9" ht="18.75" thickBot="1" x14ac:dyDescent="0.3">
      <c r="A45" s="7">
        <v>47812888</v>
      </c>
      <c r="B45" s="7" t="s">
        <v>55</v>
      </c>
      <c r="C45" s="6" t="s">
        <v>39</v>
      </c>
      <c r="D45" s="5">
        <v>2</v>
      </c>
      <c r="E45" s="8">
        <v>0</v>
      </c>
      <c r="F45" s="8">
        <v>0</v>
      </c>
      <c r="G45" s="8"/>
      <c r="H45" s="8">
        <v>128</v>
      </c>
      <c r="I45" s="8"/>
    </row>
    <row r="46" spans="1:9" ht="18.75" thickBot="1" x14ac:dyDescent="0.3">
      <c r="A46" s="7">
        <v>47812751</v>
      </c>
      <c r="B46" s="7" t="s">
        <v>168</v>
      </c>
      <c r="C46" s="6" t="s">
        <v>10</v>
      </c>
      <c r="D46" s="5">
        <v>3.5</v>
      </c>
      <c r="E46" s="8">
        <v>78</v>
      </c>
      <c r="F46" s="8"/>
      <c r="G46" s="8"/>
      <c r="H46" s="8"/>
      <c r="I46" s="8" t="s">
        <v>169</v>
      </c>
    </row>
    <row r="47" spans="1:9" ht="18.75" thickBot="1" x14ac:dyDescent="0.3">
      <c r="A47" s="12"/>
      <c r="B47" s="13" t="s">
        <v>25</v>
      </c>
      <c r="C47" s="14"/>
      <c r="D47" s="15">
        <f>SUM(D34:D46)</f>
        <v>32.5</v>
      </c>
      <c r="E47" s="15">
        <f>SUM(E34:E46)</f>
        <v>402</v>
      </c>
      <c r="F47" s="15">
        <v>190</v>
      </c>
      <c r="G47" s="15"/>
      <c r="H47" s="15">
        <f>SUM(H34:H46)</f>
        <v>128</v>
      </c>
      <c r="I47" s="15"/>
    </row>
    <row r="49" spans="1:10" ht="13.5" customHeight="1" x14ac:dyDescent="0.25">
      <c r="A49" s="1"/>
      <c r="B49" s="16" t="s">
        <v>57</v>
      </c>
      <c r="C49" s="3"/>
      <c r="D49" s="4"/>
      <c r="E49" s="4"/>
      <c r="F49" s="4"/>
      <c r="G49" s="4"/>
      <c r="H49" s="4"/>
      <c r="I49" s="4"/>
    </row>
    <row r="50" spans="1:10" ht="18.75" thickBot="1" x14ac:dyDescent="0.3">
      <c r="A50" s="1"/>
      <c r="B50" s="1"/>
      <c r="C50" s="3"/>
      <c r="D50" s="4"/>
      <c r="E50" s="4"/>
      <c r="F50" s="4"/>
      <c r="G50" s="4"/>
      <c r="H50" s="4"/>
      <c r="I50" s="4"/>
    </row>
    <row r="51" spans="1:10" ht="32.25" thickBot="1" x14ac:dyDescent="0.3">
      <c r="A51" s="5" t="s">
        <v>0</v>
      </c>
      <c r="B51" s="5" t="s">
        <v>1</v>
      </c>
      <c r="C51" s="6" t="s">
        <v>2</v>
      </c>
      <c r="D51" s="5" t="s">
        <v>3</v>
      </c>
      <c r="E51" s="5" t="s">
        <v>4</v>
      </c>
      <c r="F51" s="5" t="s">
        <v>5</v>
      </c>
      <c r="G51" s="5" t="s">
        <v>6</v>
      </c>
      <c r="H51" s="5" t="s">
        <v>7</v>
      </c>
      <c r="I51" s="5" t="s">
        <v>8</v>
      </c>
    </row>
    <row r="52" spans="1:10" ht="18.75" thickBot="1" x14ac:dyDescent="0.3">
      <c r="A52" s="7">
        <v>47810008</v>
      </c>
      <c r="B52" s="7" t="s">
        <v>58</v>
      </c>
      <c r="C52" s="6" t="s">
        <v>12</v>
      </c>
      <c r="D52" s="5">
        <v>3</v>
      </c>
      <c r="E52" s="8">
        <v>39</v>
      </c>
      <c r="F52" s="8"/>
      <c r="G52" s="8"/>
      <c r="H52" s="8"/>
      <c r="I52" s="8"/>
    </row>
    <row r="53" spans="1:10" ht="18.75" thickBot="1" x14ac:dyDescent="0.3">
      <c r="A53" s="7">
        <v>47810009</v>
      </c>
      <c r="B53" s="7" t="s">
        <v>59</v>
      </c>
      <c r="C53" s="6" t="s">
        <v>10</v>
      </c>
      <c r="D53" s="5">
        <v>3</v>
      </c>
      <c r="E53" s="8">
        <v>13</v>
      </c>
      <c r="F53" s="8">
        <v>52</v>
      </c>
      <c r="G53" s="8"/>
      <c r="H53" s="8"/>
      <c r="I53" s="8"/>
    </row>
    <row r="54" spans="1:10" ht="18.75" thickBot="1" x14ac:dyDescent="0.3">
      <c r="A54" s="7">
        <v>47812951</v>
      </c>
      <c r="B54" s="7" t="s">
        <v>60</v>
      </c>
      <c r="C54" s="6" t="s">
        <v>12</v>
      </c>
      <c r="D54" s="5">
        <v>1.5</v>
      </c>
      <c r="E54" s="8">
        <v>20</v>
      </c>
      <c r="F54" s="8"/>
      <c r="G54" s="8"/>
      <c r="H54" s="8"/>
      <c r="I54" s="8"/>
    </row>
    <row r="55" spans="1:10" ht="18.75" thickBot="1" x14ac:dyDescent="0.3">
      <c r="A55" s="7">
        <v>47812881</v>
      </c>
      <c r="B55" s="7" t="s">
        <v>61</v>
      </c>
      <c r="C55" s="6" t="s">
        <v>12</v>
      </c>
      <c r="D55" s="5">
        <v>4</v>
      </c>
      <c r="E55" s="5">
        <v>52</v>
      </c>
      <c r="F55" s="8"/>
      <c r="G55" s="8"/>
      <c r="H55" s="8"/>
      <c r="I55" s="8"/>
    </row>
    <row r="56" spans="1:10" ht="18.75" thickBot="1" x14ac:dyDescent="0.3">
      <c r="A56" s="7">
        <v>47812921</v>
      </c>
      <c r="B56" s="7" t="s">
        <v>62</v>
      </c>
      <c r="C56" s="6" t="s">
        <v>12</v>
      </c>
      <c r="D56" s="5">
        <v>2</v>
      </c>
      <c r="E56" s="5">
        <v>26</v>
      </c>
      <c r="F56" s="8">
        <v>0</v>
      </c>
      <c r="G56" s="8"/>
      <c r="H56" s="8"/>
      <c r="I56" s="8"/>
    </row>
    <row r="57" spans="1:10" ht="18.75" thickBot="1" x14ac:dyDescent="0.3">
      <c r="A57" s="7">
        <v>47813211</v>
      </c>
      <c r="B57" s="7" t="s">
        <v>63</v>
      </c>
      <c r="C57" s="6" t="s">
        <v>12</v>
      </c>
      <c r="D57" s="5">
        <v>2</v>
      </c>
      <c r="E57" s="5">
        <v>26</v>
      </c>
      <c r="F57" s="8"/>
      <c r="G57" s="8"/>
      <c r="H57" s="8"/>
      <c r="I57" s="8"/>
    </row>
    <row r="58" spans="1:10" ht="18.75" thickBot="1" x14ac:dyDescent="0.3">
      <c r="A58" s="7">
        <v>47811600</v>
      </c>
      <c r="B58" s="7" t="s">
        <v>37</v>
      </c>
      <c r="C58" s="9" t="s">
        <v>12</v>
      </c>
      <c r="D58" s="5">
        <v>1.5</v>
      </c>
      <c r="E58" s="20">
        <v>20</v>
      </c>
      <c r="F58" s="8" t="s">
        <v>167</v>
      </c>
      <c r="G58" s="8"/>
      <c r="H58" s="8"/>
      <c r="I58" s="8"/>
    </row>
    <row r="59" spans="1:10" s="18" customFormat="1" ht="16.5" thickBot="1" x14ac:dyDescent="0.25">
      <c r="A59" s="7">
        <v>47810007</v>
      </c>
      <c r="B59" s="7" t="s">
        <v>64</v>
      </c>
      <c r="C59" s="6" t="s">
        <v>10</v>
      </c>
      <c r="D59" s="5">
        <v>4</v>
      </c>
      <c r="E59" s="5">
        <v>48</v>
      </c>
      <c r="F59" s="8">
        <v>4</v>
      </c>
      <c r="G59" s="148"/>
      <c r="H59" s="148"/>
      <c r="I59" s="148"/>
    </row>
    <row r="60" spans="1:10" ht="18.75" thickBot="1" x14ac:dyDescent="0.3">
      <c r="A60" s="7">
        <v>47813932</v>
      </c>
      <c r="B60" s="7" t="s">
        <v>65</v>
      </c>
      <c r="C60" s="6" t="s">
        <v>10</v>
      </c>
      <c r="D60" s="5">
        <v>3.5</v>
      </c>
      <c r="E60" s="5">
        <v>16</v>
      </c>
      <c r="F60" s="20">
        <v>55</v>
      </c>
      <c r="G60" s="162"/>
      <c r="H60" s="162"/>
      <c r="I60" s="162"/>
    </row>
    <row r="61" spans="1:10" ht="18.75" thickBot="1" x14ac:dyDescent="0.3">
      <c r="A61" s="7">
        <v>47810010</v>
      </c>
      <c r="B61" s="7" t="s">
        <v>66</v>
      </c>
      <c r="C61" s="6" t="s">
        <v>53</v>
      </c>
      <c r="D61" s="5">
        <v>1</v>
      </c>
      <c r="E61" s="5"/>
      <c r="F61" s="20">
        <v>26</v>
      </c>
      <c r="G61" s="149"/>
      <c r="H61" s="149"/>
      <c r="I61" s="149"/>
    </row>
    <row r="62" spans="1:10" ht="18.75" thickBot="1" x14ac:dyDescent="0.3">
      <c r="A62" s="7">
        <v>47812811</v>
      </c>
      <c r="B62" s="7" t="s">
        <v>67</v>
      </c>
      <c r="C62" s="6" t="s">
        <v>12</v>
      </c>
      <c r="D62" s="5">
        <v>2</v>
      </c>
      <c r="E62" s="8">
        <v>26</v>
      </c>
      <c r="F62" s="8"/>
      <c r="G62" s="150"/>
      <c r="H62" s="150"/>
      <c r="I62" s="150"/>
    </row>
    <row r="63" spans="1:10" ht="18.75" thickBot="1" x14ac:dyDescent="0.3">
      <c r="A63" s="12"/>
      <c r="B63" s="13" t="s">
        <v>25</v>
      </c>
      <c r="C63" s="14"/>
      <c r="D63" s="15">
        <f>SUM(D52:D62)</f>
        <v>27.5</v>
      </c>
      <c r="E63" s="15">
        <f>SUM(E52:E62)</f>
        <v>286</v>
      </c>
      <c r="F63" s="15">
        <f>SUM(F52:F62)</f>
        <v>137</v>
      </c>
      <c r="G63" s="15"/>
      <c r="H63" s="15"/>
      <c r="I63" s="15"/>
    </row>
    <row r="64" spans="1:10" x14ac:dyDescent="0.25">
      <c r="A64" s="27"/>
      <c r="B64" s="28" t="s">
        <v>68</v>
      </c>
      <c r="C64" s="29"/>
      <c r="D64" s="30">
        <f>D63+D47</f>
        <v>60</v>
      </c>
      <c r="E64" s="30"/>
      <c r="F64" s="30"/>
      <c r="G64" s="30"/>
      <c r="H64" s="30"/>
      <c r="I64" s="30"/>
      <c r="J64" s="31" t="s">
        <v>69</v>
      </c>
    </row>
    <row r="65" spans="1:9" ht="13.5" customHeight="1" thickBot="1" x14ac:dyDescent="0.3">
      <c r="A65" s="1"/>
      <c r="B65" s="16" t="s">
        <v>166</v>
      </c>
      <c r="C65" s="3"/>
      <c r="D65" s="4"/>
      <c r="E65" s="4"/>
      <c r="F65" s="4"/>
      <c r="G65" s="4"/>
      <c r="H65" s="4"/>
      <c r="I65" s="4"/>
    </row>
    <row r="66" spans="1:9" ht="32.25" thickBot="1" x14ac:dyDescent="0.3">
      <c r="A66" s="5" t="s">
        <v>0</v>
      </c>
      <c r="B66" s="5" t="s">
        <v>1</v>
      </c>
      <c r="C66" s="6" t="s">
        <v>2</v>
      </c>
      <c r="D66" s="5" t="s">
        <v>3</v>
      </c>
      <c r="E66" s="5" t="s">
        <v>4</v>
      </c>
      <c r="F66" s="5" t="s">
        <v>5</v>
      </c>
      <c r="G66" s="5" t="s">
        <v>6</v>
      </c>
      <c r="H66" s="5" t="s">
        <v>7</v>
      </c>
      <c r="I66" s="5" t="s">
        <v>8</v>
      </c>
    </row>
    <row r="67" spans="1:9" ht="18.75" thickBot="1" x14ac:dyDescent="0.3">
      <c r="A67" s="5">
        <v>47813021</v>
      </c>
      <c r="B67" s="7" t="s">
        <v>71</v>
      </c>
      <c r="C67" s="6" t="s">
        <v>12</v>
      </c>
      <c r="D67" s="5">
        <v>2</v>
      </c>
      <c r="E67" s="5">
        <v>26</v>
      </c>
      <c r="F67" s="8"/>
      <c r="G67" s="8"/>
      <c r="H67" s="8"/>
      <c r="I67" s="8"/>
    </row>
    <row r="68" spans="1:9" ht="18.75" thickBot="1" x14ac:dyDescent="0.3">
      <c r="A68" s="5">
        <v>47813050</v>
      </c>
      <c r="B68" s="7" t="s">
        <v>182</v>
      </c>
      <c r="C68" s="6" t="s">
        <v>73</v>
      </c>
      <c r="D68" s="5">
        <v>2</v>
      </c>
      <c r="E68" s="5">
        <v>9</v>
      </c>
      <c r="F68" s="8">
        <v>26</v>
      </c>
      <c r="G68" s="169" t="s">
        <v>180</v>
      </c>
      <c r="H68" s="170"/>
      <c r="I68" s="171"/>
    </row>
    <row r="69" spans="1:9" ht="18.75" thickBot="1" x14ac:dyDescent="0.3">
      <c r="A69" s="5">
        <v>47813045</v>
      </c>
      <c r="B69" s="7" t="s">
        <v>74</v>
      </c>
      <c r="C69" s="6" t="s">
        <v>12</v>
      </c>
      <c r="D69" s="5">
        <v>2</v>
      </c>
      <c r="E69" s="5">
        <v>26</v>
      </c>
      <c r="F69" s="8"/>
      <c r="G69" s="8"/>
      <c r="H69" s="8"/>
      <c r="I69" s="8"/>
    </row>
    <row r="70" spans="1:9" ht="18.75" thickBot="1" x14ac:dyDescent="0.3">
      <c r="A70" s="5">
        <v>47813051</v>
      </c>
      <c r="B70" s="7" t="s">
        <v>76</v>
      </c>
      <c r="C70" s="6" t="s">
        <v>10</v>
      </c>
      <c r="D70" s="5">
        <v>1.25</v>
      </c>
      <c r="E70" s="8">
        <v>0</v>
      </c>
      <c r="F70" s="8">
        <v>32.5</v>
      </c>
      <c r="G70" s="8"/>
      <c r="H70" s="32"/>
      <c r="I70" s="33"/>
    </row>
    <row r="71" spans="1:9" ht="18.75" thickBot="1" x14ac:dyDescent="0.3">
      <c r="A71" s="5">
        <v>47813931</v>
      </c>
      <c r="B71" s="7" t="s">
        <v>77</v>
      </c>
      <c r="C71" s="6" t="s">
        <v>39</v>
      </c>
      <c r="D71" s="5">
        <v>3</v>
      </c>
      <c r="E71" s="8"/>
      <c r="F71" s="8"/>
      <c r="G71" s="8"/>
      <c r="H71" s="5">
        <v>64</v>
      </c>
      <c r="I71" s="8"/>
    </row>
    <row r="72" spans="1:9" ht="18.75" thickBot="1" x14ac:dyDescent="0.3">
      <c r="A72" s="5">
        <v>47813911</v>
      </c>
      <c r="B72" s="7" t="s">
        <v>78</v>
      </c>
      <c r="C72" s="6" t="s">
        <v>39</v>
      </c>
      <c r="D72" s="5">
        <v>4</v>
      </c>
      <c r="E72" s="8"/>
      <c r="F72" s="8"/>
      <c r="G72" s="8"/>
      <c r="H72" s="5">
        <v>160</v>
      </c>
      <c r="I72" s="8"/>
    </row>
    <row r="73" spans="1:9" ht="18.75" thickBot="1" x14ac:dyDescent="0.3">
      <c r="A73" s="5">
        <v>47813921</v>
      </c>
      <c r="B73" s="7" t="s">
        <v>79</v>
      </c>
      <c r="C73" s="6" t="s">
        <v>39</v>
      </c>
      <c r="D73" s="5">
        <v>2</v>
      </c>
      <c r="E73" s="8"/>
      <c r="F73" s="8"/>
      <c r="G73" s="8"/>
      <c r="H73" s="5">
        <v>64</v>
      </c>
      <c r="I73" s="8"/>
    </row>
    <row r="74" spans="1:9" ht="18.75" thickBot="1" x14ac:dyDescent="0.3">
      <c r="A74" s="5">
        <v>47813941</v>
      </c>
      <c r="B74" s="7" t="s">
        <v>80</v>
      </c>
      <c r="C74" s="6" t="s">
        <v>39</v>
      </c>
      <c r="D74" s="5">
        <v>1</v>
      </c>
      <c r="E74" s="8"/>
      <c r="F74" s="8"/>
      <c r="G74" s="8"/>
      <c r="H74" s="5">
        <v>32</v>
      </c>
      <c r="I74" s="8"/>
    </row>
    <row r="75" spans="1:9" ht="18.75" thickBot="1" x14ac:dyDescent="0.3">
      <c r="A75" s="5">
        <v>47813861</v>
      </c>
      <c r="B75" s="7" t="s">
        <v>81</v>
      </c>
      <c r="C75" s="6" t="s">
        <v>73</v>
      </c>
      <c r="D75" s="5">
        <v>0.5</v>
      </c>
      <c r="E75" s="5">
        <v>16</v>
      </c>
      <c r="F75" s="8"/>
      <c r="G75" s="8"/>
      <c r="H75" s="8"/>
      <c r="I75" s="8"/>
    </row>
    <row r="76" spans="1:9" ht="18.75" thickBot="1" x14ac:dyDescent="0.3">
      <c r="A76" s="5">
        <v>47813043</v>
      </c>
      <c r="B76" s="6" t="s">
        <v>103</v>
      </c>
      <c r="C76" s="6" t="s">
        <v>12</v>
      </c>
      <c r="D76" s="5">
        <v>2</v>
      </c>
      <c r="E76" s="5">
        <v>26</v>
      </c>
      <c r="F76" s="5"/>
      <c r="G76" s="5"/>
      <c r="H76" s="5" t="s">
        <v>179</v>
      </c>
      <c r="I76" s="8"/>
    </row>
    <row r="77" spans="1:9" ht="18.75" thickBot="1" x14ac:dyDescent="0.3">
      <c r="A77" s="5">
        <v>47813951</v>
      </c>
      <c r="B77" s="7" t="s">
        <v>82</v>
      </c>
      <c r="C77" s="6" t="s">
        <v>39</v>
      </c>
      <c r="D77" s="5">
        <v>2</v>
      </c>
      <c r="E77" s="8"/>
      <c r="F77" s="8"/>
      <c r="G77" s="8"/>
      <c r="H77" s="5">
        <v>64</v>
      </c>
      <c r="I77" s="8"/>
    </row>
    <row r="78" spans="1:9" s="40" customFormat="1" ht="16.5" thickBot="1" x14ac:dyDescent="0.25">
      <c r="A78" s="34"/>
      <c r="B78" s="36" t="s">
        <v>83</v>
      </c>
      <c r="C78" s="37"/>
      <c r="D78" s="38">
        <f>SUM(D67:D77)</f>
        <v>21.75</v>
      </c>
      <c r="E78" s="39">
        <f>SUM(E67:E77)</f>
        <v>103</v>
      </c>
      <c r="F78" s="39"/>
      <c r="G78" s="39"/>
      <c r="H78" s="38">
        <f>SUM(H67:H77)</f>
        <v>384</v>
      </c>
      <c r="I78" s="39"/>
    </row>
    <row r="79" spans="1:9" ht="18.75" thickBot="1" x14ac:dyDescent="0.3">
      <c r="A79" s="5"/>
      <c r="B79" s="5" t="s">
        <v>84</v>
      </c>
      <c r="C79" s="6"/>
      <c r="D79" s="5">
        <v>2</v>
      </c>
      <c r="E79" s="8">
        <v>26</v>
      </c>
      <c r="F79" s="8"/>
      <c r="G79" s="8"/>
      <c r="H79" s="8"/>
      <c r="I79" s="8"/>
    </row>
    <row r="80" spans="1:9" ht="18.75" thickBot="1" x14ac:dyDescent="0.3">
      <c r="A80" s="5">
        <v>47219631</v>
      </c>
      <c r="B80" s="7" t="s">
        <v>85</v>
      </c>
      <c r="C80" s="6" t="s">
        <v>12</v>
      </c>
      <c r="D80" s="5"/>
      <c r="E80" s="5"/>
      <c r="F80" s="8"/>
      <c r="G80" s="8"/>
      <c r="H80" s="8"/>
      <c r="I80" s="8"/>
    </row>
    <row r="81" spans="1:9" ht="18.75" thickBot="1" x14ac:dyDescent="0.3">
      <c r="A81" s="5">
        <v>47214660</v>
      </c>
      <c r="B81" s="7" t="s">
        <v>86</v>
      </c>
      <c r="C81" s="6" t="s">
        <v>12</v>
      </c>
      <c r="D81" s="5">
        <v>2</v>
      </c>
      <c r="E81" s="5">
        <v>26</v>
      </c>
      <c r="F81" s="8"/>
      <c r="G81" s="8"/>
      <c r="H81" s="8"/>
      <c r="I81" s="8"/>
    </row>
    <row r="82" spans="1:9" ht="18.75" thickBot="1" x14ac:dyDescent="0.3">
      <c r="A82" s="5">
        <v>47214650</v>
      </c>
      <c r="B82" s="7" t="s">
        <v>87</v>
      </c>
      <c r="C82" s="6" t="s">
        <v>12</v>
      </c>
      <c r="D82" s="5">
        <v>2</v>
      </c>
      <c r="E82" s="5">
        <v>26</v>
      </c>
      <c r="F82" s="8"/>
      <c r="G82" s="8"/>
      <c r="H82" s="8"/>
      <c r="I82" s="8"/>
    </row>
    <row r="83" spans="1:9" ht="18.75" thickBot="1" x14ac:dyDescent="0.3">
      <c r="A83" s="5">
        <v>47215455</v>
      </c>
      <c r="B83" s="7" t="s">
        <v>88</v>
      </c>
      <c r="C83" s="6" t="s">
        <v>12</v>
      </c>
      <c r="D83" s="5">
        <v>2</v>
      </c>
      <c r="E83" s="5">
        <v>26</v>
      </c>
      <c r="F83" s="8"/>
      <c r="G83" s="8"/>
      <c r="H83" s="8"/>
      <c r="I83" s="8"/>
    </row>
    <row r="84" spans="1:9" ht="18.75" thickBot="1" x14ac:dyDescent="0.3">
      <c r="A84" s="5">
        <v>47216020</v>
      </c>
      <c r="B84" s="7" t="s">
        <v>89</v>
      </c>
      <c r="C84" s="6" t="s">
        <v>12</v>
      </c>
      <c r="D84" s="5">
        <v>2</v>
      </c>
      <c r="E84" s="5">
        <v>26</v>
      </c>
      <c r="F84" s="8"/>
      <c r="G84" s="8"/>
      <c r="H84" s="8"/>
      <c r="I84" s="8"/>
    </row>
    <row r="85" spans="1:9" ht="18.75" thickBot="1" x14ac:dyDescent="0.3">
      <c r="A85" s="5">
        <v>47210020</v>
      </c>
      <c r="B85" s="7" t="s">
        <v>90</v>
      </c>
      <c r="C85" s="6" t="s">
        <v>12</v>
      </c>
      <c r="D85" s="5">
        <v>2</v>
      </c>
      <c r="E85" s="5">
        <v>26</v>
      </c>
      <c r="F85" s="8"/>
      <c r="G85" s="8"/>
      <c r="H85" s="8"/>
      <c r="I85" s="8"/>
    </row>
    <row r="86" spans="1:9" ht="18.75" thickBot="1" x14ac:dyDescent="0.3">
      <c r="A86" s="172"/>
      <c r="B86" s="41" t="s">
        <v>92</v>
      </c>
      <c r="C86" s="173"/>
      <c r="D86" s="174">
        <f>D78+D79</f>
        <v>23.75</v>
      </c>
      <c r="E86" s="172"/>
      <c r="F86" s="25"/>
      <c r="G86" s="25"/>
      <c r="H86" s="25"/>
      <c r="I86" s="26"/>
    </row>
    <row r="87" spans="1:9" ht="18.75" thickBot="1" x14ac:dyDescent="0.3">
      <c r="A87" s="172"/>
      <c r="B87" s="42" t="s">
        <v>93</v>
      </c>
      <c r="C87" s="173"/>
      <c r="D87" s="174"/>
      <c r="E87" s="172"/>
      <c r="F87" s="25"/>
      <c r="G87" s="25"/>
      <c r="H87" s="25"/>
      <c r="I87" s="26"/>
    </row>
    <row r="88" spans="1:9" ht="18.75" thickBot="1" x14ac:dyDescent="0.3">
      <c r="A88" s="5">
        <v>47313020</v>
      </c>
      <c r="B88" s="7" t="s">
        <v>94</v>
      </c>
      <c r="C88" s="6" t="s">
        <v>95</v>
      </c>
      <c r="D88" s="5">
        <v>2</v>
      </c>
      <c r="E88" s="5">
        <v>26</v>
      </c>
      <c r="F88" s="43"/>
      <c r="G88" s="43"/>
      <c r="H88" s="43"/>
      <c r="I88" s="43"/>
    </row>
    <row r="89" spans="1:9" ht="18.75" thickBot="1" x14ac:dyDescent="0.3">
      <c r="A89" s="44">
        <v>478</v>
      </c>
      <c r="B89" s="45" t="s">
        <v>170</v>
      </c>
      <c r="C89" s="46" t="s">
        <v>95</v>
      </c>
      <c r="D89" s="47">
        <v>2</v>
      </c>
      <c r="E89" s="48"/>
      <c r="F89" s="49"/>
      <c r="G89" s="50"/>
      <c r="H89" s="50"/>
      <c r="I89" s="50"/>
    </row>
    <row r="90" spans="1:9" ht="18.75" thickBot="1" x14ac:dyDescent="0.3">
      <c r="A90" s="5">
        <v>47813060</v>
      </c>
      <c r="B90" s="7" t="s">
        <v>171</v>
      </c>
      <c r="C90" s="6" t="s">
        <v>95</v>
      </c>
      <c r="D90" s="5">
        <v>2</v>
      </c>
      <c r="E90" s="5">
        <v>26</v>
      </c>
      <c r="F90" s="8"/>
      <c r="G90" s="8"/>
      <c r="H90" s="8"/>
      <c r="I90" s="8"/>
    </row>
    <row r="91" spans="1:9" ht="18.75" thickBot="1" x14ac:dyDescent="0.3">
      <c r="A91" s="12"/>
      <c r="B91" s="13" t="s">
        <v>98</v>
      </c>
      <c r="C91" s="14"/>
      <c r="D91" s="15">
        <f>D78+D79+D88</f>
        <v>25.75</v>
      </c>
      <c r="E91" s="15">
        <v>141</v>
      </c>
      <c r="F91" s="15"/>
      <c r="G91" s="15"/>
      <c r="H91" s="15"/>
      <c r="I91" s="15"/>
    </row>
    <row r="92" spans="1:9" ht="13.5" customHeight="1" thickBot="1" x14ac:dyDescent="0.3">
      <c r="A92" s="1"/>
      <c r="B92" s="16" t="s">
        <v>99</v>
      </c>
      <c r="C92" s="3"/>
      <c r="D92" s="4"/>
      <c r="E92" s="4"/>
      <c r="F92" s="4"/>
      <c r="G92" s="4"/>
      <c r="H92" s="4"/>
      <c r="I92" s="4"/>
    </row>
    <row r="93" spans="1:9" ht="32.25" thickBot="1" x14ac:dyDescent="0.3">
      <c r="A93" s="5" t="s">
        <v>0</v>
      </c>
      <c r="B93" s="5" t="s">
        <v>1</v>
      </c>
      <c r="C93" s="6" t="s">
        <v>2</v>
      </c>
      <c r="D93" s="5" t="s">
        <v>3</v>
      </c>
      <c r="E93" s="5" t="s">
        <v>4</v>
      </c>
      <c r="F93" s="5" t="s">
        <v>5</v>
      </c>
      <c r="G93" s="5" t="s">
        <v>6</v>
      </c>
      <c r="H93" s="5" t="s">
        <v>7</v>
      </c>
      <c r="I93" s="5" t="s">
        <v>8</v>
      </c>
    </row>
    <row r="94" spans="1:9" ht="18.75" thickBot="1" x14ac:dyDescent="0.3">
      <c r="A94" s="5">
        <v>47813041</v>
      </c>
      <c r="B94" s="6" t="s">
        <v>100</v>
      </c>
      <c r="C94" s="6" t="s">
        <v>12</v>
      </c>
      <c r="D94" s="5">
        <v>3</v>
      </c>
      <c r="E94" s="5">
        <v>39</v>
      </c>
      <c r="F94" s="5"/>
      <c r="G94" s="5"/>
      <c r="H94" s="5"/>
      <c r="I94" s="5"/>
    </row>
    <row r="95" spans="1:9" ht="18.75" thickBot="1" x14ac:dyDescent="0.3">
      <c r="A95" s="5">
        <v>47813042</v>
      </c>
      <c r="B95" s="6" t="s">
        <v>101</v>
      </c>
      <c r="C95" s="6" t="s">
        <v>12</v>
      </c>
      <c r="D95" s="5">
        <v>0.5</v>
      </c>
      <c r="E95" s="5">
        <v>7</v>
      </c>
      <c r="F95" s="5"/>
      <c r="G95" s="5"/>
      <c r="H95" s="32"/>
      <c r="I95" s="33"/>
    </row>
    <row r="96" spans="1:9" ht="18.75" thickBot="1" x14ac:dyDescent="0.3">
      <c r="A96" s="5">
        <v>47213035</v>
      </c>
      <c r="B96" s="7" t="s">
        <v>183</v>
      </c>
      <c r="C96" s="6" t="s">
        <v>12</v>
      </c>
      <c r="D96" s="5">
        <v>0.5</v>
      </c>
      <c r="E96" s="5">
        <v>6</v>
      </c>
      <c r="F96" s="8"/>
      <c r="G96" s="8"/>
      <c r="H96" s="167"/>
      <c r="I96" s="168"/>
    </row>
    <row r="97" spans="1:9" ht="18.75" thickBot="1" x14ac:dyDescent="0.3">
      <c r="A97" s="5">
        <v>47813055</v>
      </c>
      <c r="B97" s="6" t="s">
        <v>102</v>
      </c>
      <c r="C97" s="6" t="s">
        <v>46</v>
      </c>
      <c r="D97" s="5">
        <v>3</v>
      </c>
      <c r="E97" s="5">
        <v>3</v>
      </c>
      <c r="F97" s="5">
        <v>36</v>
      </c>
      <c r="G97" s="5"/>
      <c r="H97" s="5"/>
      <c r="I97" s="5"/>
    </row>
    <row r="98" spans="1:9" ht="18.75" thickBot="1" x14ac:dyDescent="0.3">
      <c r="A98" s="5">
        <v>47810015</v>
      </c>
      <c r="B98" s="7" t="s">
        <v>104</v>
      </c>
      <c r="C98" s="6" t="s">
        <v>73</v>
      </c>
      <c r="D98" s="5">
        <v>1</v>
      </c>
      <c r="E98" s="8">
        <v>13</v>
      </c>
      <c r="F98" s="8"/>
      <c r="G98" s="8"/>
      <c r="H98" s="5"/>
      <c r="I98" s="8"/>
    </row>
    <row r="99" spans="1:9" ht="22.5" customHeight="1" thickBot="1" x14ac:dyDescent="0.3">
      <c r="A99" s="5">
        <v>47813851</v>
      </c>
      <c r="B99" s="7" t="s">
        <v>105</v>
      </c>
      <c r="C99" s="6" t="s">
        <v>39</v>
      </c>
      <c r="D99" s="5">
        <v>11.5</v>
      </c>
      <c r="E99" s="5"/>
      <c r="F99" s="8"/>
      <c r="G99" s="8"/>
      <c r="H99" s="8">
        <v>600</v>
      </c>
      <c r="I99" s="8"/>
    </row>
    <row r="100" spans="1:9" s="40" customFormat="1" ht="18.75" customHeight="1" thickBot="1" x14ac:dyDescent="0.25">
      <c r="A100" s="34"/>
      <c r="B100" s="36" t="s">
        <v>106</v>
      </c>
      <c r="C100" s="37"/>
      <c r="D100" s="38">
        <f>SUM(D94:D99)</f>
        <v>19.5</v>
      </c>
      <c r="E100" s="38">
        <f>SUM(E99:E99)</f>
        <v>0</v>
      </c>
      <c r="F100" s="39"/>
      <c r="G100" s="39"/>
      <c r="H100" s="39"/>
      <c r="I100" s="39"/>
    </row>
    <row r="101" spans="1:9" ht="18.75" thickBot="1" x14ac:dyDescent="0.3">
      <c r="A101" s="5"/>
      <c r="B101" s="5" t="s">
        <v>93</v>
      </c>
      <c r="C101" s="6"/>
      <c r="D101" s="5"/>
      <c r="E101" s="5"/>
      <c r="F101" s="8"/>
      <c r="G101" s="8"/>
      <c r="H101" s="8"/>
      <c r="I101" s="8"/>
    </row>
    <row r="102" spans="1:9" ht="18.75" thickBot="1" x14ac:dyDescent="0.3">
      <c r="A102" s="5">
        <v>47313021</v>
      </c>
      <c r="B102" s="7" t="s">
        <v>94</v>
      </c>
      <c r="C102" s="6" t="s">
        <v>95</v>
      </c>
      <c r="D102" s="5">
        <v>2</v>
      </c>
      <c r="E102" s="5">
        <v>26</v>
      </c>
      <c r="F102" s="8"/>
      <c r="G102" s="8"/>
      <c r="H102" s="8"/>
      <c r="I102" s="8"/>
    </row>
    <row r="103" spans="1:9" ht="18.75" thickBot="1" x14ac:dyDescent="0.3">
      <c r="A103" s="44">
        <v>478</v>
      </c>
      <c r="B103" s="45" t="s">
        <v>170</v>
      </c>
      <c r="C103" s="6" t="s">
        <v>95</v>
      </c>
      <c r="D103" s="5"/>
      <c r="E103" s="5"/>
      <c r="F103" s="8"/>
      <c r="G103" s="8"/>
      <c r="H103" s="8"/>
      <c r="I103" s="8"/>
    </row>
    <row r="104" spans="1:9" ht="18.75" thickBot="1" x14ac:dyDescent="0.3">
      <c r="A104" s="5">
        <v>478</v>
      </c>
      <c r="B104" s="7" t="s">
        <v>171</v>
      </c>
      <c r="C104" s="6" t="s">
        <v>95</v>
      </c>
      <c r="D104" s="5">
        <v>2</v>
      </c>
      <c r="E104" s="5">
        <v>26</v>
      </c>
      <c r="F104" s="8"/>
      <c r="G104" s="8"/>
      <c r="H104" s="8"/>
      <c r="I104" s="8"/>
    </row>
    <row r="105" spans="1:9" s="54" customFormat="1" ht="16.5" thickBot="1" x14ac:dyDescent="0.3">
      <c r="A105" s="51"/>
      <c r="B105" s="36" t="s">
        <v>108</v>
      </c>
      <c r="C105" s="52"/>
      <c r="D105" s="53">
        <f>D100+D102</f>
        <v>21.5</v>
      </c>
      <c r="E105" s="53">
        <v>42</v>
      </c>
      <c r="F105" s="53"/>
      <c r="G105" s="53"/>
      <c r="H105" s="53"/>
      <c r="I105" s="53"/>
    </row>
    <row r="106" spans="1:9" x14ac:dyDescent="0.25">
      <c r="A106" s="55"/>
      <c r="B106" s="56" t="s">
        <v>92</v>
      </c>
      <c r="C106" s="57"/>
      <c r="D106" s="58">
        <f>D86+D88+D105</f>
        <v>47.25</v>
      </c>
      <c r="E106" s="58"/>
      <c r="F106" s="58"/>
      <c r="G106" s="58"/>
      <c r="H106" s="58"/>
      <c r="I106" s="58"/>
    </row>
    <row r="107" spans="1:9" x14ac:dyDescent="0.25">
      <c r="A107" s="55"/>
      <c r="B107" s="55" t="s">
        <v>109</v>
      </c>
      <c r="C107" s="57"/>
      <c r="D107" s="58">
        <f>D15+D29+D47+D63+D91+D105</f>
        <v>156.25</v>
      </c>
      <c r="E107" s="58"/>
      <c r="F107" s="58"/>
      <c r="G107" s="58"/>
      <c r="H107" s="58"/>
      <c r="I107" s="58"/>
    </row>
    <row r="108" spans="1:9" x14ac:dyDescent="0.25">
      <c r="A108" s="55"/>
      <c r="B108" s="59" t="s">
        <v>110</v>
      </c>
      <c r="C108" s="57"/>
      <c r="D108" s="60">
        <v>2</v>
      </c>
      <c r="E108" s="58"/>
      <c r="F108" s="58"/>
      <c r="G108" s="58"/>
      <c r="H108" s="58"/>
      <c r="I108" s="58"/>
    </row>
    <row r="109" spans="1:9" x14ac:dyDescent="0.25">
      <c r="A109" s="55"/>
      <c r="B109" s="31"/>
      <c r="C109" s="57"/>
      <c r="D109" s="60">
        <f>D107+D108</f>
        <v>158.25</v>
      </c>
      <c r="E109" s="58"/>
      <c r="F109" s="58"/>
      <c r="G109" s="58"/>
      <c r="H109" s="58"/>
      <c r="I109" s="58"/>
    </row>
  </sheetData>
  <mergeCells count="12">
    <mergeCell ref="G68:I68"/>
    <mergeCell ref="H96:I96"/>
    <mergeCell ref="A86:A87"/>
    <mergeCell ref="C86:C87"/>
    <mergeCell ref="D86:D87"/>
    <mergeCell ref="E86:E87"/>
    <mergeCell ref="G60:I60"/>
    <mergeCell ref="A1:C1"/>
    <mergeCell ref="G1:I1"/>
    <mergeCell ref="H6:I6"/>
    <mergeCell ref="H7:I7"/>
    <mergeCell ref="H8:I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2" manualBreakCount="2">
    <brk id="30" max="16383" man="1"/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71ABE-515C-4C89-A657-F5F709567578}">
  <dimension ref="A1:J109"/>
  <sheetViews>
    <sheetView rightToLeft="1" topLeftCell="A72" zoomScaleNormal="100" workbookViewId="0">
      <selection activeCell="A98" sqref="A98"/>
    </sheetView>
  </sheetViews>
  <sheetFormatPr defaultRowHeight="18" x14ac:dyDescent="0.25"/>
  <cols>
    <col min="1" max="1" width="8.08984375" style="18" bestFit="1" customWidth="1"/>
    <col min="2" max="2" width="30.1796875" bestFit="1" customWidth="1"/>
    <col min="3" max="3" width="7.453125" style="24" customWidth="1"/>
    <col min="4" max="4" width="6.26953125" style="17" bestFit="1" customWidth="1"/>
    <col min="5" max="5" width="4.26953125" style="17" bestFit="1" customWidth="1"/>
    <col min="6" max="6" width="4.26953125" style="17" customWidth="1"/>
    <col min="7" max="7" width="4.36328125" style="17" bestFit="1" customWidth="1"/>
    <col min="8" max="8" width="5.81640625" style="17" customWidth="1"/>
    <col min="9" max="9" width="6.6328125" style="17" customWidth="1"/>
    <col min="257" max="257" width="8.08984375" bestFit="1" customWidth="1"/>
    <col min="258" max="258" width="23.08984375" bestFit="1" customWidth="1"/>
    <col min="259" max="259" width="7.453125" customWidth="1"/>
    <col min="260" max="260" width="5" customWidth="1"/>
    <col min="261" max="261" width="4.26953125" bestFit="1" customWidth="1"/>
    <col min="262" max="262" width="4.26953125" customWidth="1"/>
    <col min="263" max="263" width="4.36328125" bestFit="1" customWidth="1"/>
    <col min="264" max="264" width="5.81640625" customWidth="1"/>
    <col min="265" max="265" width="6.6328125" customWidth="1"/>
    <col min="513" max="513" width="8.08984375" bestFit="1" customWidth="1"/>
    <col min="514" max="514" width="23.08984375" bestFit="1" customWidth="1"/>
    <col min="515" max="515" width="7.453125" customWidth="1"/>
    <col min="516" max="516" width="5" customWidth="1"/>
    <col min="517" max="517" width="4.26953125" bestFit="1" customWidth="1"/>
    <col min="518" max="518" width="4.26953125" customWidth="1"/>
    <col min="519" max="519" width="4.36328125" bestFit="1" customWidth="1"/>
    <col min="520" max="520" width="5.81640625" customWidth="1"/>
    <col min="521" max="521" width="6.6328125" customWidth="1"/>
    <col min="769" max="769" width="8.08984375" bestFit="1" customWidth="1"/>
    <col min="770" max="770" width="23.08984375" bestFit="1" customWidth="1"/>
    <col min="771" max="771" width="7.453125" customWidth="1"/>
    <col min="772" max="772" width="5" customWidth="1"/>
    <col min="773" max="773" width="4.26953125" bestFit="1" customWidth="1"/>
    <col min="774" max="774" width="4.26953125" customWidth="1"/>
    <col min="775" max="775" width="4.36328125" bestFit="1" customWidth="1"/>
    <col min="776" max="776" width="5.81640625" customWidth="1"/>
    <col min="777" max="777" width="6.6328125" customWidth="1"/>
    <col min="1025" max="1025" width="8.08984375" bestFit="1" customWidth="1"/>
    <col min="1026" max="1026" width="23.08984375" bestFit="1" customWidth="1"/>
    <col min="1027" max="1027" width="7.453125" customWidth="1"/>
    <col min="1028" max="1028" width="5" customWidth="1"/>
    <col min="1029" max="1029" width="4.26953125" bestFit="1" customWidth="1"/>
    <col min="1030" max="1030" width="4.26953125" customWidth="1"/>
    <col min="1031" max="1031" width="4.36328125" bestFit="1" customWidth="1"/>
    <col min="1032" max="1032" width="5.81640625" customWidth="1"/>
    <col min="1033" max="1033" width="6.6328125" customWidth="1"/>
    <col min="1281" max="1281" width="8.08984375" bestFit="1" customWidth="1"/>
    <col min="1282" max="1282" width="23.08984375" bestFit="1" customWidth="1"/>
    <col min="1283" max="1283" width="7.453125" customWidth="1"/>
    <col min="1284" max="1284" width="5" customWidth="1"/>
    <col min="1285" max="1285" width="4.26953125" bestFit="1" customWidth="1"/>
    <col min="1286" max="1286" width="4.26953125" customWidth="1"/>
    <col min="1287" max="1287" width="4.36328125" bestFit="1" customWidth="1"/>
    <col min="1288" max="1288" width="5.81640625" customWidth="1"/>
    <col min="1289" max="1289" width="6.6328125" customWidth="1"/>
    <col min="1537" max="1537" width="8.08984375" bestFit="1" customWidth="1"/>
    <col min="1538" max="1538" width="23.08984375" bestFit="1" customWidth="1"/>
    <col min="1539" max="1539" width="7.453125" customWidth="1"/>
    <col min="1540" max="1540" width="5" customWidth="1"/>
    <col min="1541" max="1541" width="4.26953125" bestFit="1" customWidth="1"/>
    <col min="1542" max="1542" width="4.26953125" customWidth="1"/>
    <col min="1543" max="1543" width="4.36328125" bestFit="1" customWidth="1"/>
    <col min="1544" max="1544" width="5.81640625" customWidth="1"/>
    <col min="1545" max="1545" width="6.6328125" customWidth="1"/>
    <col min="1793" max="1793" width="8.08984375" bestFit="1" customWidth="1"/>
    <col min="1794" max="1794" width="23.08984375" bestFit="1" customWidth="1"/>
    <col min="1795" max="1795" width="7.453125" customWidth="1"/>
    <col min="1796" max="1796" width="5" customWidth="1"/>
    <col min="1797" max="1797" width="4.26953125" bestFit="1" customWidth="1"/>
    <col min="1798" max="1798" width="4.26953125" customWidth="1"/>
    <col min="1799" max="1799" width="4.36328125" bestFit="1" customWidth="1"/>
    <col min="1800" max="1800" width="5.81640625" customWidth="1"/>
    <col min="1801" max="1801" width="6.6328125" customWidth="1"/>
    <col min="2049" max="2049" width="8.08984375" bestFit="1" customWidth="1"/>
    <col min="2050" max="2050" width="23.08984375" bestFit="1" customWidth="1"/>
    <col min="2051" max="2051" width="7.453125" customWidth="1"/>
    <col min="2052" max="2052" width="5" customWidth="1"/>
    <col min="2053" max="2053" width="4.26953125" bestFit="1" customWidth="1"/>
    <col min="2054" max="2054" width="4.26953125" customWidth="1"/>
    <col min="2055" max="2055" width="4.36328125" bestFit="1" customWidth="1"/>
    <col min="2056" max="2056" width="5.81640625" customWidth="1"/>
    <col min="2057" max="2057" width="6.6328125" customWidth="1"/>
    <col min="2305" max="2305" width="8.08984375" bestFit="1" customWidth="1"/>
    <col min="2306" max="2306" width="23.08984375" bestFit="1" customWidth="1"/>
    <col min="2307" max="2307" width="7.453125" customWidth="1"/>
    <col min="2308" max="2308" width="5" customWidth="1"/>
    <col min="2309" max="2309" width="4.26953125" bestFit="1" customWidth="1"/>
    <col min="2310" max="2310" width="4.26953125" customWidth="1"/>
    <col min="2311" max="2311" width="4.36328125" bestFit="1" customWidth="1"/>
    <col min="2312" max="2312" width="5.81640625" customWidth="1"/>
    <col min="2313" max="2313" width="6.6328125" customWidth="1"/>
    <col min="2561" max="2561" width="8.08984375" bestFit="1" customWidth="1"/>
    <col min="2562" max="2562" width="23.08984375" bestFit="1" customWidth="1"/>
    <col min="2563" max="2563" width="7.453125" customWidth="1"/>
    <col min="2564" max="2564" width="5" customWidth="1"/>
    <col min="2565" max="2565" width="4.26953125" bestFit="1" customWidth="1"/>
    <col min="2566" max="2566" width="4.26953125" customWidth="1"/>
    <col min="2567" max="2567" width="4.36328125" bestFit="1" customWidth="1"/>
    <col min="2568" max="2568" width="5.81640625" customWidth="1"/>
    <col min="2569" max="2569" width="6.6328125" customWidth="1"/>
    <col min="2817" max="2817" width="8.08984375" bestFit="1" customWidth="1"/>
    <col min="2818" max="2818" width="23.08984375" bestFit="1" customWidth="1"/>
    <col min="2819" max="2819" width="7.453125" customWidth="1"/>
    <col min="2820" max="2820" width="5" customWidth="1"/>
    <col min="2821" max="2821" width="4.26953125" bestFit="1" customWidth="1"/>
    <col min="2822" max="2822" width="4.26953125" customWidth="1"/>
    <col min="2823" max="2823" width="4.36328125" bestFit="1" customWidth="1"/>
    <col min="2824" max="2824" width="5.81640625" customWidth="1"/>
    <col min="2825" max="2825" width="6.6328125" customWidth="1"/>
    <col min="3073" max="3073" width="8.08984375" bestFit="1" customWidth="1"/>
    <col min="3074" max="3074" width="23.08984375" bestFit="1" customWidth="1"/>
    <col min="3075" max="3075" width="7.453125" customWidth="1"/>
    <col min="3076" max="3076" width="5" customWidth="1"/>
    <col min="3077" max="3077" width="4.26953125" bestFit="1" customWidth="1"/>
    <col min="3078" max="3078" width="4.26953125" customWidth="1"/>
    <col min="3079" max="3079" width="4.36328125" bestFit="1" customWidth="1"/>
    <col min="3080" max="3080" width="5.81640625" customWidth="1"/>
    <col min="3081" max="3081" width="6.6328125" customWidth="1"/>
    <col min="3329" max="3329" width="8.08984375" bestFit="1" customWidth="1"/>
    <col min="3330" max="3330" width="23.08984375" bestFit="1" customWidth="1"/>
    <col min="3331" max="3331" width="7.453125" customWidth="1"/>
    <col min="3332" max="3332" width="5" customWidth="1"/>
    <col min="3333" max="3333" width="4.26953125" bestFit="1" customWidth="1"/>
    <col min="3334" max="3334" width="4.26953125" customWidth="1"/>
    <col min="3335" max="3335" width="4.36328125" bestFit="1" customWidth="1"/>
    <col min="3336" max="3336" width="5.81640625" customWidth="1"/>
    <col min="3337" max="3337" width="6.6328125" customWidth="1"/>
    <col min="3585" max="3585" width="8.08984375" bestFit="1" customWidth="1"/>
    <col min="3586" max="3586" width="23.08984375" bestFit="1" customWidth="1"/>
    <col min="3587" max="3587" width="7.453125" customWidth="1"/>
    <col min="3588" max="3588" width="5" customWidth="1"/>
    <col min="3589" max="3589" width="4.26953125" bestFit="1" customWidth="1"/>
    <col min="3590" max="3590" width="4.26953125" customWidth="1"/>
    <col min="3591" max="3591" width="4.36328125" bestFit="1" customWidth="1"/>
    <col min="3592" max="3592" width="5.81640625" customWidth="1"/>
    <col min="3593" max="3593" width="6.6328125" customWidth="1"/>
    <col min="3841" max="3841" width="8.08984375" bestFit="1" customWidth="1"/>
    <col min="3842" max="3842" width="23.08984375" bestFit="1" customWidth="1"/>
    <col min="3843" max="3843" width="7.453125" customWidth="1"/>
    <col min="3844" max="3844" width="5" customWidth="1"/>
    <col min="3845" max="3845" width="4.26953125" bestFit="1" customWidth="1"/>
    <col min="3846" max="3846" width="4.26953125" customWidth="1"/>
    <col min="3847" max="3847" width="4.36328125" bestFit="1" customWidth="1"/>
    <col min="3848" max="3848" width="5.81640625" customWidth="1"/>
    <col min="3849" max="3849" width="6.6328125" customWidth="1"/>
    <col min="4097" max="4097" width="8.08984375" bestFit="1" customWidth="1"/>
    <col min="4098" max="4098" width="23.08984375" bestFit="1" customWidth="1"/>
    <col min="4099" max="4099" width="7.453125" customWidth="1"/>
    <col min="4100" max="4100" width="5" customWidth="1"/>
    <col min="4101" max="4101" width="4.26953125" bestFit="1" customWidth="1"/>
    <col min="4102" max="4102" width="4.26953125" customWidth="1"/>
    <col min="4103" max="4103" width="4.36328125" bestFit="1" customWidth="1"/>
    <col min="4104" max="4104" width="5.81640625" customWidth="1"/>
    <col min="4105" max="4105" width="6.6328125" customWidth="1"/>
    <col min="4353" max="4353" width="8.08984375" bestFit="1" customWidth="1"/>
    <col min="4354" max="4354" width="23.08984375" bestFit="1" customWidth="1"/>
    <col min="4355" max="4355" width="7.453125" customWidth="1"/>
    <col min="4356" max="4356" width="5" customWidth="1"/>
    <col min="4357" max="4357" width="4.26953125" bestFit="1" customWidth="1"/>
    <col min="4358" max="4358" width="4.26953125" customWidth="1"/>
    <col min="4359" max="4359" width="4.36328125" bestFit="1" customWidth="1"/>
    <col min="4360" max="4360" width="5.81640625" customWidth="1"/>
    <col min="4361" max="4361" width="6.6328125" customWidth="1"/>
    <col min="4609" max="4609" width="8.08984375" bestFit="1" customWidth="1"/>
    <col min="4610" max="4610" width="23.08984375" bestFit="1" customWidth="1"/>
    <col min="4611" max="4611" width="7.453125" customWidth="1"/>
    <col min="4612" max="4612" width="5" customWidth="1"/>
    <col min="4613" max="4613" width="4.26953125" bestFit="1" customWidth="1"/>
    <col min="4614" max="4614" width="4.26953125" customWidth="1"/>
    <col min="4615" max="4615" width="4.36328125" bestFit="1" customWidth="1"/>
    <col min="4616" max="4616" width="5.81640625" customWidth="1"/>
    <col min="4617" max="4617" width="6.6328125" customWidth="1"/>
    <col min="4865" max="4865" width="8.08984375" bestFit="1" customWidth="1"/>
    <col min="4866" max="4866" width="23.08984375" bestFit="1" customWidth="1"/>
    <col min="4867" max="4867" width="7.453125" customWidth="1"/>
    <col min="4868" max="4868" width="5" customWidth="1"/>
    <col min="4869" max="4869" width="4.26953125" bestFit="1" customWidth="1"/>
    <col min="4870" max="4870" width="4.26953125" customWidth="1"/>
    <col min="4871" max="4871" width="4.36328125" bestFit="1" customWidth="1"/>
    <col min="4872" max="4872" width="5.81640625" customWidth="1"/>
    <col min="4873" max="4873" width="6.6328125" customWidth="1"/>
    <col min="5121" max="5121" width="8.08984375" bestFit="1" customWidth="1"/>
    <col min="5122" max="5122" width="23.08984375" bestFit="1" customWidth="1"/>
    <col min="5123" max="5123" width="7.453125" customWidth="1"/>
    <col min="5124" max="5124" width="5" customWidth="1"/>
    <col min="5125" max="5125" width="4.26953125" bestFit="1" customWidth="1"/>
    <col min="5126" max="5126" width="4.26953125" customWidth="1"/>
    <col min="5127" max="5127" width="4.36328125" bestFit="1" customWidth="1"/>
    <col min="5128" max="5128" width="5.81640625" customWidth="1"/>
    <col min="5129" max="5129" width="6.6328125" customWidth="1"/>
    <col min="5377" max="5377" width="8.08984375" bestFit="1" customWidth="1"/>
    <col min="5378" max="5378" width="23.08984375" bestFit="1" customWidth="1"/>
    <col min="5379" max="5379" width="7.453125" customWidth="1"/>
    <col min="5380" max="5380" width="5" customWidth="1"/>
    <col min="5381" max="5381" width="4.26953125" bestFit="1" customWidth="1"/>
    <col min="5382" max="5382" width="4.26953125" customWidth="1"/>
    <col min="5383" max="5383" width="4.36328125" bestFit="1" customWidth="1"/>
    <col min="5384" max="5384" width="5.81640625" customWidth="1"/>
    <col min="5385" max="5385" width="6.6328125" customWidth="1"/>
    <col min="5633" max="5633" width="8.08984375" bestFit="1" customWidth="1"/>
    <col min="5634" max="5634" width="23.08984375" bestFit="1" customWidth="1"/>
    <col min="5635" max="5635" width="7.453125" customWidth="1"/>
    <col min="5636" max="5636" width="5" customWidth="1"/>
    <col min="5637" max="5637" width="4.26953125" bestFit="1" customWidth="1"/>
    <col min="5638" max="5638" width="4.26953125" customWidth="1"/>
    <col min="5639" max="5639" width="4.36328125" bestFit="1" customWidth="1"/>
    <col min="5640" max="5640" width="5.81640625" customWidth="1"/>
    <col min="5641" max="5641" width="6.6328125" customWidth="1"/>
    <col min="5889" max="5889" width="8.08984375" bestFit="1" customWidth="1"/>
    <col min="5890" max="5890" width="23.08984375" bestFit="1" customWidth="1"/>
    <col min="5891" max="5891" width="7.453125" customWidth="1"/>
    <col min="5892" max="5892" width="5" customWidth="1"/>
    <col min="5893" max="5893" width="4.26953125" bestFit="1" customWidth="1"/>
    <col min="5894" max="5894" width="4.26953125" customWidth="1"/>
    <col min="5895" max="5895" width="4.36328125" bestFit="1" customWidth="1"/>
    <col min="5896" max="5896" width="5.81640625" customWidth="1"/>
    <col min="5897" max="5897" width="6.6328125" customWidth="1"/>
    <col min="6145" max="6145" width="8.08984375" bestFit="1" customWidth="1"/>
    <col min="6146" max="6146" width="23.08984375" bestFit="1" customWidth="1"/>
    <col min="6147" max="6147" width="7.453125" customWidth="1"/>
    <col min="6148" max="6148" width="5" customWidth="1"/>
    <col min="6149" max="6149" width="4.26953125" bestFit="1" customWidth="1"/>
    <col min="6150" max="6150" width="4.26953125" customWidth="1"/>
    <col min="6151" max="6151" width="4.36328125" bestFit="1" customWidth="1"/>
    <col min="6152" max="6152" width="5.81640625" customWidth="1"/>
    <col min="6153" max="6153" width="6.6328125" customWidth="1"/>
    <col min="6401" max="6401" width="8.08984375" bestFit="1" customWidth="1"/>
    <col min="6402" max="6402" width="23.08984375" bestFit="1" customWidth="1"/>
    <col min="6403" max="6403" width="7.453125" customWidth="1"/>
    <col min="6404" max="6404" width="5" customWidth="1"/>
    <col min="6405" max="6405" width="4.26953125" bestFit="1" customWidth="1"/>
    <col min="6406" max="6406" width="4.26953125" customWidth="1"/>
    <col min="6407" max="6407" width="4.36328125" bestFit="1" customWidth="1"/>
    <col min="6408" max="6408" width="5.81640625" customWidth="1"/>
    <col min="6409" max="6409" width="6.6328125" customWidth="1"/>
    <col min="6657" max="6657" width="8.08984375" bestFit="1" customWidth="1"/>
    <col min="6658" max="6658" width="23.08984375" bestFit="1" customWidth="1"/>
    <col min="6659" max="6659" width="7.453125" customWidth="1"/>
    <col min="6660" max="6660" width="5" customWidth="1"/>
    <col min="6661" max="6661" width="4.26953125" bestFit="1" customWidth="1"/>
    <col min="6662" max="6662" width="4.26953125" customWidth="1"/>
    <col min="6663" max="6663" width="4.36328125" bestFit="1" customWidth="1"/>
    <col min="6664" max="6664" width="5.81640625" customWidth="1"/>
    <col min="6665" max="6665" width="6.6328125" customWidth="1"/>
    <col min="6913" max="6913" width="8.08984375" bestFit="1" customWidth="1"/>
    <col min="6914" max="6914" width="23.08984375" bestFit="1" customWidth="1"/>
    <col min="6915" max="6915" width="7.453125" customWidth="1"/>
    <col min="6916" max="6916" width="5" customWidth="1"/>
    <col min="6917" max="6917" width="4.26953125" bestFit="1" customWidth="1"/>
    <col min="6918" max="6918" width="4.26953125" customWidth="1"/>
    <col min="6919" max="6919" width="4.36328125" bestFit="1" customWidth="1"/>
    <col min="6920" max="6920" width="5.81640625" customWidth="1"/>
    <col min="6921" max="6921" width="6.6328125" customWidth="1"/>
    <col min="7169" max="7169" width="8.08984375" bestFit="1" customWidth="1"/>
    <col min="7170" max="7170" width="23.08984375" bestFit="1" customWidth="1"/>
    <col min="7171" max="7171" width="7.453125" customWidth="1"/>
    <col min="7172" max="7172" width="5" customWidth="1"/>
    <col min="7173" max="7173" width="4.26953125" bestFit="1" customWidth="1"/>
    <col min="7174" max="7174" width="4.26953125" customWidth="1"/>
    <col min="7175" max="7175" width="4.36328125" bestFit="1" customWidth="1"/>
    <col min="7176" max="7176" width="5.81640625" customWidth="1"/>
    <col min="7177" max="7177" width="6.6328125" customWidth="1"/>
    <col min="7425" max="7425" width="8.08984375" bestFit="1" customWidth="1"/>
    <col min="7426" max="7426" width="23.08984375" bestFit="1" customWidth="1"/>
    <col min="7427" max="7427" width="7.453125" customWidth="1"/>
    <col min="7428" max="7428" width="5" customWidth="1"/>
    <col min="7429" max="7429" width="4.26953125" bestFit="1" customWidth="1"/>
    <col min="7430" max="7430" width="4.26953125" customWidth="1"/>
    <col min="7431" max="7431" width="4.36328125" bestFit="1" customWidth="1"/>
    <col min="7432" max="7432" width="5.81640625" customWidth="1"/>
    <col min="7433" max="7433" width="6.6328125" customWidth="1"/>
    <col min="7681" max="7681" width="8.08984375" bestFit="1" customWidth="1"/>
    <col min="7682" max="7682" width="23.08984375" bestFit="1" customWidth="1"/>
    <col min="7683" max="7683" width="7.453125" customWidth="1"/>
    <col min="7684" max="7684" width="5" customWidth="1"/>
    <col min="7685" max="7685" width="4.26953125" bestFit="1" customWidth="1"/>
    <col min="7686" max="7686" width="4.26953125" customWidth="1"/>
    <col min="7687" max="7687" width="4.36328125" bestFit="1" customWidth="1"/>
    <col min="7688" max="7688" width="5.81640625" customWidth="1"/>
    <col min="7689" max="7689" width="6.6328125" customWidth="1"/>
    <col min="7937" max="7937" width="8.08984375" bestFit="1" customWidth="1"/>
    <col min="7938" max="7938" width="23.08984375" bestFit="1" customWidth="1"/>
    <col min="7939" max="7939" width="7.453125" customWidth="1"/>
    <col min="7940" max="7940" width="5" customWidth="1"/>
    <col min="7941" max="7941" width="4.26953125" bestFit="1" customWidth="1"/>
    <col min="7942" max="7942" width="4.26953125" customWidth="1"/>
    <col min="7943" max="7943" width="4.36328125" bestFit="1" customWidth="1"/>
    <col min="7944" max="7944" width="5.81640625" customWidth="1"/>
    <col min="7945" max="7945" width="6.6328125" customWidth="1"/>
    <col min="8193" max="8193" width="8.08984375" bestFit="1" customWidth="1"/>
    <col min="8194" max="8194" width="23.08984375" bestFit="1" customWidth="1"/>
    <col min="8195" max="8195" width="7.453125" customWidth="1"/>
    <col min="8196" max="8196" width="5" customWidth="1"/>
    <col min="8197" max="8197" width="4.26953125" bestFit="1" customWidth="1"/>
    <col min="8198" max="8198" width="4.26953125" customWidth="1"/>
    <col min="8199" max="8199" width="4.36328125" bestFit="1" customWidth="1"/>
    <col min="8200" max="8200" width="5.81640625" customWidth="1"/>
    <col min="8201" max="8201" width="6.6328125" customWidth="1"/>
    <col min="8449" max="8449" width="8.08984375" bestFit="1" customWidth="1"/>
    <col min="8450" max="8450" width="23.08984375" bestFit="1" customWidth="1"/>
    <col min="8451" max="8451" width="7.453125" customWidth="1"/>
    <col min="8452" max="8452" width="5" customWidth="1"/>
    <col min="8453" max="8453" width="4.26953125" bestFit="1" customWidth="1"/>
    <col min="8454" max="8454" width="4.26953125" customWidth="1"/>
    <col min="8455" max="8455" width="4.36328125" bestFit="1" customWidth="1"/>
    <col min="8456" max="8456" width="5.81640625" customWidth="1"/>
    <col min="8457" max="8457" width="6.6328125" customWidth="1"/>
    <col min="8705" max="8705" width="8.08984375" bestFit="1" customWidth="1"/>
    <col min="8706" max="8706" width="23.08984375" bestFit="1" customWidth="1"/>
    <col min="8707" max="8707" width="7.453125" customWidth="1"/>
    <col min="8708" max="8708" width="5" customWidth="1"/>
    <col min="8709" max="8709" width="4.26953125" bestFit="1" customWidth="1"/>
    <col min="8710" max="8710" width="4.26953125" customWidth="1"/>
    <col min="8711" max="8711" width="4.36328125" bestFit="1" customWidth="1"/>
    <col min="8712" max="8712" width="5.81640625" customWidth="1"/>
    <col min="8713" max="8713" width="6.6328125" customWidth="1"/>
    <col min="8961" max="8961" width="8.08984375" bestFit="1" customWidth="1"/>
    <col min="8962" max="8962" width="23.08984375" bestFit="1" customWidth="1"/>
    <col min="8963" max="8963" width="7.453125" customWidth="1"/>
    <col min="8964" max="8964" width="5" customWidth="1"/>
    <col min="8965" max="8965" width="4.26953125" bestFit="1" customWidth="1"/>
    <col min="8966" max="8966" width="4.26953125" customWidth="1"/>
    <col min="8967" max="8967" width="4.36328125" bestFit="1" customWidth="1"/>
    <col min="8968" max="8968" width="5.81640625" customWidth="1"/>
    <col min="8969" max="8969" width="6.6328125" customWidth="1"/>
    <col min="9217" max="9217" width="8.08984375" bestFit="1" customWidth="1"/>
    <col min="9218" max="9218" width="23.08984375" bestFit="1" customWidth="1"/>
    <col min="9219" max="9219" width="7.453125" customWidth="1"/>
    <col min="9220" max="9220" width="5" customWidth="1"/>
    <col min="9221" max="9221" width="4.26953125" bestFit="1" customWidth="1"/>
    <col min="9222" max="9222" width="4.26953125" customWidth="1"/>
    <col min="9223" max="9223" width="4.36328125" bestFit="1" customWidth="1"/>
    <col min="9224" max="9224" width="5.81640625" customWidth="1"/>
    <col min="9225" max="9225" width="6.6328125" customWidth="1"/>
    <col min="9473" max="9473" width="8.08984375" bestFit="1" customWidth="1"/>
    <col min="9474" max="9474" width="23.08984375" bestFit="1" customWidth="1"/>
    <col min="9475" max="9475" width="7.453125" customWidth="1"/>
    <col min="9476" max="9476" width="5" customWidth="1"/>
    <col min="9477" max="9477" width="4.26953125" bestFit="1" customWidth="1"/>
    <col min="9478" max="9478" width="4.26953125" customWidth="1"/>
    <col min="9479" max="9479" width="4.36328125" bestFit="1" customWidth="1"/>
    <col min="9480" max="9480" width="5.81640625" customWidth="1"/>
    <col min="9481" max="9481" width="6.6328125" customWidth="1"/>
    <col min="9729" max="9729" width="8.08984375" bestFit="1" customWidth="1"/>
    <col min="9730" max="9730" width="23.08984375" bestFit="1" customWidth="1"/>
    <col min="9731" max="9731" width="7.453125" customWidth="1"/>
    <col min="9732" max="9732" width="5" customWidth="1"/>
    <col min="9733" max="9733" width="4.26953125" bestFit="1" customWidth="1"/>
    <col min="9734" max="9734" width="4.26953125" customWidth="1"/>
    <col min="9735" max="9735" width="4.36328125" bestFit="1" customWidth="1"/>
    <col min="9736" max="9736" width="5.81640625" customWidth="1"/>
    <col min="9737" max="9737" width="6.6328125" customWidth="1"/>
    <col min="9985" max="9985" width="8.08984375" bestFit="1" customWidth="1"/>
    <col min="9986" max="9986" width="23.08984375" bestFit="1" customWidth="1"/>
    <col min="9987" max="9987" width="7.453125" customWidth="1"/>
    <col min="9988" max="9988" width="5" customWidth="1"/>
    <col min="9989" max="9989" width="4.26953125" bestFit="1" customWidth="1"/>
    <col min="9990" max="9990" width="4.26953125" customWidth="1"/>
    <col min="9991" max="9991" width="4.36328125" bestFit="1" customWidth="1"/>
    <col min="9992" max="9992" width="5.81640625" customWidth="1"/>
    <col min="9993" max="9993" width="6.6328125" customWidth="1"/>
    <col min="10241" max="10241" width="8.08984375" bestFit="1" customWidth="1"/>
    <col min="10242" max="10242" width="23.08984375" bestFit="1" customWidth="1"/>
    <col min="10243" max="10243" width="7.453125" customWidth="1"/>
    <col min="10244" max="10244" width="5" customWidth="1"/>
    <col min="10245" max="10245" width="4.26953125" bestFit="1" customWidth="1"/>
    <col min="10246" max="10246" width="4.26953125" customWidth="1"/>
    <col min="10247" max="10247" width="4.36328125" bestFit="1" customWidth="1"/>
    <col min="10248" max="10248" width="5.81640625" customWidth="1"/>
    <col min="10249" max="10249" width="6.6328125" customWidth="1"/>
    <col min="10497" max="10497" width="8.08984375" bestFit="1" customWidth="1"/>
    <col min="10498" max="10498" width="23.08984375" bestFit="1" customWidth="1"/>
    <col min="10499" max="10499" width="7.453125" customWidth="1"/>
    <col min="10500" max="10500" width="5" customWidth="1"/>
    <col min="10501" max="10501" width="4.26953125" bestFit="1" customWidth="1"/>
    <col min="10502" max="10502" width="4.26953125" customWidth="1"/>
    <col min="10503" max="10503" width="4.36328125" bestFit="1" customWidth="1"/>
    <col min="10504" max="10504" width="5.81640625" customWidth="1"/>
    <col min="10505" max="10505" width="6.6328125" customWidth="1"/>
    <col min="10753" max="10753" width="8.08984375" bestFit="1" customWidth="1"/>
    <col min="10754" max="10754" width="23.08984375" bestFit="1" customWidth="1"/>
    <col min="10755" max="10755" width="7.453125" customWidth="1"/>
    <col min="10756" max="10756" width="5" customWidth="1"/>
    <col min="10757" max="10757" width="4.26953125" bestFit="1" customWidth="1"/>
    <col min="10758" max="10758" width="4.26953125" customWidth="1"/>
    <col min="10759" max="10759" width="4.36328125" bestFit="1" customWidth="1"/>
    <col min="10760" max="10760" width="5.81640625" customWidth="1"/>
    <col min="10761" max="10761" width="6.6328125" customWidth="1"/>
    <col min="11009" max="11009" width="8.08984375" bestFit="1" customWidth="1"/>
    <col min="11010" max="11010" width="23.08984375" bestFit="1" customWidth="1"/>
    <col min="11011" max="11011" width="7.453125" customWidth="1"/>
    <col min="11012" max="11012" width="5" customWidth="1"/>
    <col min="11013" max="11013" width="4.26953125" bestFit="1" customWidth="1"/>
    <col min="11014" max="11014" width="4.26953125" customWidth="1"/>
    <col min="11015" max="11015" width="4.36328125" bestFit="1" customWidth="1"/>
    <col min="11016" max="11016" width="5.81640625" customWidth="1"/>
    <col min="11017" max="11017" width="6.6328125" customWidth="1"/>
    <col min="11265" max="11265" width="8.08984375" bestFit="1" customWidth="1"/>
    <col min="11266" max="11266" width="23.08984375" bestFit="1" customWidth="1"/>
    <col min="11267" max="11267" width="7.453125" customWidth="1"/>
    <col min="11268" max="11268" width="5" customWidth="1"/>
    <col min="11269" max="11269" width="4.26953125" bestFit="1" customWidth="1"/>
    <col min="11270" max="11270" width="4.26953125" customWidth="1"/>
    <col min="11271" max="11271" width="4.36328125" bestFit="1" customWidth="1"/>
    <col min="11272" max="11272" width="5.81640625" customWidth="1"/>
    <col min="11273" max="11273" width="6.6328125" customWidth="1"/>
    <col min="11521" max="11521" width="8.08984375" bestFit="1" customWidth="1"/>
    <col min="11522" max="11522" width="23.08984375" bestFit="1" customWidth="1"/>
    <col min="11523" max="11523" width="7.453125" customWidth="1"/>
    <col min="11524" max="11524" width="5" customWidth="1"/>
    <col min="11525" max="11525" width="4.26953125" bestFit="1" customWidth="1"/>
    <col min="11526" max="11526" width="4.26953125" customWidth="1"/>
    <col min="11527" max="11527" width="4.36328125" bestFit="1" customWidth="1"/>
    <col min="11528" max="11528" width="5.81640625" customWidth="1"/>
    <col min="11529" max="11529" width="6.6328125" customWidth="1"/>
    <col min="11777" max="11777" width="8.08984375" bestFit="1" customWidth="1"/>
    <col min="11778" max="11778" width="23.08984375" bestFit="1" customWidth="1"/>
    <col min="11779" max="11779" width="7.453125" customWidth="1"/>
    <col min="11780" max="11780" width="5" customWidth="1"/>
    <col min="11781" max="11781" width="4.26953125" bestFit="1" customWidth="1"/>
    <col min="11782" max="11782" width="4.26953125" customWidth="1"/>
    <col min="11783" max="11783" width="4.36328125" bestFit="1" customWidth="1"/>
    <col min="11784" max="11784" width="5.81640625" customWidth="1"/>
    <col min="11785" max="11785" width="6.6328125" customWidth="1"/>
    <col min="12033" max="12033" width="8.08984375" bestFit="1" customWidth="1"/>
    <col min="12034" max="12034" width="23.08984375" bestFit="1" customWidth="1"/>
    <col min="12035" max="12035" width="7.453125" customWidth="1"/>
    <col min="12036" max="12036" width="5" customWidth="1"/>
    <col min="12037" max="12037" width="4.26953125" bestFit="1" customWidth="1"/>
    <col min="12038" max="12038" width="4.26953125" customWidth="1"/>
    <col min="12039" max="12039" width="4.36328125" bestFit="1" customWidth="1"/>
    <col min="12040" max="12040" width="5.81640625" customWidth="1"/>
    <col min="12041" max="12041" width="6.6328125" customWidth="1"/>
    <col min="12289" max="12289" width="8.08984375" bestFit="1" customWidth="1"/>
    <col min="12290" max="12290" width="23.08984375" bestFit="1" customWidth="1"/>
    <col min="12291" max="12291" width="7.453125" customWidth="1"/>
    <col min="12292" max="12292" width="5" customWidth="1"/>
    <col min="12293" max="12293" width="4.26953125" bestFit="1" customWidth="1"/>
    <col min="12294" max="12294" width="4.26953125" customWidth="1"/>
    <col min="12295" max="12295" width="4.36328125" bestFit="1" customWidth="1"/>
    <col min="12296" max="12296" width="5.81640625" customWidth="1"/>
    <col min="12297" max="12297" width="6.6328125" customWidth="1"/>
    <col min="12545" max="12545" width="8.08984375" bestFit="1" customWidth="1"/>
    <col min="12546" max="12546" width="23.08984375" bestFit="1" customWidth="1"/>
    <col min="12547" max="12547" width="7.453125" customWidth="1"/>
    <col min="12548" max="12548" width="5" customWidth="1"/>
    <col min="12549" max="12549" width="4.26953125" bestFit="1" customWidth="1"/>
    <col min="12550" max="12550" width="4.26953125" customWidth="1"/>
    <col min="12551" max="12551" width="4.36328125" bestFit="1" customWidth="1"/>
    <col min="12552" max="12552" width="5.81640625" customWidth="1"/>
    <col min="12553" max="12553" width="6.6328125" customWidth="1"/>
    <col min="12801" max="12801" width="8.08984375" bestFit="1" customWidth="1"/>
    <col min="12802" max="12802" width="23.08984375" bestFit="1" customWidth="1"/>
    <col min="12803" max="12803" width="7.453125" customWidth="1"/>
    <col min="12804" max="12804" width="5" customWidth="1"/>
    <col min="12805" max="12805" width="4.26953125" bestFit="1" customWidth="1"/>
    <col min="12806" max="12806" width="4.26953125" customWidth="1"/>
    <col min="12807" max="12807" width="4.36328125" bestFit="1" customWidth="1"/>
    <col min="12808" max="12808" width="5.81640625" customWidth="1"/>
    <col min="12809" max="12809" width="6.6328125" customWidth="1"/>
    <col min="13057" max="13057" width="8.08984375" bestFit="1" customWidth="1"/>
    <col min="13058" max="13058" width="23.08984375" bestFit="1" customWidth="1"/>
    <col min="13059" max="13059" width="7.453125" customWidth="1"/>
    <col min="13060" max="13060" width="5" customWidth="1"/>
    <col min="13061" max="13061" width="4.26953125" bestFit="1" customWidth="1"/>
    <col min="13062" max="13062" width="4.26953125" customWidth="1"/>
    <col min="13063" max="13063" width="4.36328125" bestFit="1" customWidth="1"/>
    <col min="13064" max="13064" width="5.81640625" customWidth="1"/>
    <col min="13065" max="13065" width="6.6328125" customWidth="1"/>
    <col min="13313" max="13313" width="8.08984375" bestFit="1" customWidth="1"/>
    <col min="13314" max="13314" width="23.08984375" bestFit="1" customWidth="1"/>
    <col min="13315" max="13315" width="7.453125" customWidth="1"/>
    <col min="13316" max="13316" width="5" customWidth="1"/>
    <col min="13317" max="13317" width="4.26953125" bestFit="1" customWidth="1"/>
    <col min="13318" max="13318" width="4.26953125" customWidth="1"/>
    <col min="13319" max="13319" width="4.36328125" bestFit="1" customWidth="1"/>
    <col min="13320" max="13320" width="5.81640625" customWidth="1"/>
    <col min="13321" max="13321" width="6.6328125" customWidth="1"/>
    <col min="13569" max="13569" width="8.08984375" bestFit="1" customWidth="1"/>
    <col min="13570" max="13570" width="23.08984375" bestFit="1" customWidth="1"/>
    <col min="13571" max="13571" width="7.453125" customWidth="1"/>
    <col min="13572" max="13572" width="5" customWidth="1"/>
    <col min="13573" max="13573" width="4.26953125" bestFit="1" customWidth="1"/>
    <col min="13574" max="13574" width="4.26953125" customWidth="1"/>
    <col min="13575" max="13575" width="4.36328125" bestFit="1" customWidth="1"/>
    <col min="13576" max="13576" width="5.81640625" customWidth="1"/>
    <col min="13577" max="13577" width="6.6328125" customWidth="1"/>
    <col min="13825" max="13825" width="8.08984375" bestFit="1" customWidth="1"/>
    <col min="13826" max="13826" width="23.08984375" bestFit="1" customWidth="1"/>
    <col min="13827" max="13827" width="7.453125" customWidth="1"/>
    <col min="13828" max="13828" width="5" customWidth="1"/>
    <col min="13829" max="13829" width="4.26953125" bestFit="1" customWidth="1"/>
    <col min="13830" max="13830" width="4.26953125" customWidth="1"/>
    <col min="13831" max="13831" width="4.36328125" bestFit="1" customWidth="1"/>
    <col min="13832" max="13832" width="5.81640625" customWidth="1"/>
    <col min="13833" max="13833" width="6.6328125" customWidth="1"/>
    <col min="14081" max="14081" width="8.08984375" bestFit="1" customWidth="1"/>
    <col min="14082" max="14082" width="23.08984375" bestFit="1" customWidth="1"/>
    <col min="14083" max="14083" width="7.453125" customWidth="1"/>
    <col min="14084" max="14084" width="5" customWidth="1"/>
    <col min="14085" max="14085" width="4.26953125" bestFit="1" customWidth="1"/>
    <col min="14086" max="14086" width="4.26953125" customWidth="1"/>
    <col min="14087" max="14087" width="4.36328125" bestFit="1" customWidth="1"/>
    <col min="14088" max="14088" width="5.81640625" customWidth="1"/>
    <col min="14089" max="14089" width="6.6328125" customWidth="1"/>
    <col min="14337" max="14337" width="8.08984375" bestFit="1" customWidth="1"/>
    <col min="14338" max="14338" width="23.08984375" bestFit="1" customWidth="1"/>
    <col min="14339" max="14339" width="7.453125" customWidth="1"/>
    <col min="14340" max="14340" width="5" customWidth="1"/>
    <col min="14341" max="14341" width="4.26953125" bestFit="1" customWidth="1"/>
    <col min="14342" max="14342" width="4.26953125" customWidth="1"/>
    <col min="14343" max="14343" width="4.36328125" bestFit="1" customWidth="1"/>
    <col min="14344" max="14344" width="5.81640625" customWidth="1"/>
    <col min="14345" max="14345" width="6.6328125" customWidth="1"/>
    <col min="14593" max="14593" width="8.08984375" bestFit="1" customWidth="1"/>
    <col min="14594" max="14594" width="23.08984375" bestFit="1" customWidth="1"/>
    <col min="14595" max="14595" width="7.453125" customWidth="1"/>
    <col min="14596" max="14596" width="5" customWidth="1"/>
    <col min="14597" max="14597" width="4.26953125" bestFit="1" customWidth="1"/>
    <col min="14598" max="14598" width="4.26953125" customWidth="1"/>
    <col min="14599" max="14599" width="4.36328125" bestFit="1" customWidth="1"/>
    <col min="14600" max="14600" width="5.81640625" customWidth="1"/>
    <col min="14601" max="14601" width="6.6328125" customWidth="1"/>
    <col min="14849" max="14849" width="8.08984375" bestFit="1" customWidth="1"/>
    <col min="14850" max="14850" width="23.08984375" bestFit="1" customWidth="1"/>
    <col min="14851" max="14851" width="7.453125" customWidth="1"/>
    <col min="14852" max="14852" width="5" customWidth="1"/>
    <col min="14853" max="14853" width="4.26953125" bestFit="1" customWidth="1"/>
    <col min="14854" max="14854" width="4.26953125" customWidth="1"/>
    <col min="14855" max="14855" width="4.36328125" bestFit="1" customWidth="1"/>
    <col min="14856" max="14856" width="5.81640625" customWidth="1"/>
    <col min="14857" max="14857" width="6.6328125" customWidth="1"/>
    <col min="15105" max="15105" width="8.08984375" bestFit="1" customWidth="1"/>
    <col min="15106" max="15106" width="23.08984375" bestFit="1" customWidth="1"/>
    <col min="15107" max="15107" width="7.453125" customWidth="1"/>
    <col min="15108" max="15108" width="5" customWidth="1"/>
    <col min="15109" max="15109" width="4.26953125" bestFit="1" customWidth="1"/>
    <col min="15110" max="15110" width="4.26953125" customWidth="1"/>
    <col min="15111" max="15111" width="4.36328125" bestFit="1" customWidth="1"/>
    <col min="15112" max="15112" width="5.81640625" customWidth="1"/>
    <col min="15113" max="15113" width="6.6328125" customWidth="1"/>
    <col min="15361" max="15361" width="8.08984375" bestFit="1" customWidth="1"/>
    <col min="15362" max="15362" width="23.08984375" bestFit="1" customWidth="1"/>
    <col min="15363" max="15363" width="7.453125" customWidth="1"/>
    <col min="15364" max="15364" width="5" customWidth="1"/>
    <col min="15365" max="15365" width="4.26953125" bestFit="1" customWidth="1"/>
    <col min="15366" max="15366" width="4.26953125" customWidth="1"/>
    <col min="15367" max="15367" width="4.36328125" bestFit="1" customWidth="1"/>
    <col min="15368" max="15368" width="5.81640625" customWidth="1"/>
    <col min="15369" max="15369" width="6.6328125" customWidth="1"/>
    <col min="15617" max="15617" width="8.08984375" bestFit="1" customWidth="1"/>
    <col min="15618" max="15618" width="23.08984375" bestFit="1" customWidth="1"/>
    <col min="15619" max="15619" width="7.453125" customWidth="1"/>
    <col min="15620" max="15620" width="5" customWidth="1"/>
    <col min="15621" max="15621" width="4.26953125" bestFit="1" customWidth="1"/>
    <col min="15622" max="15622" width="4.26953125" customWidth="1"/>
    <col min="15623" max="15623" width="4.36328125" bestFit="1" customWidth="1"/>
    <col min="15624" max="15624" width="5.81640625" customWidth="1"/>
    <col min="15625" max="15625" width="6.6328125" customWidth="1"/>
    <col min="15873" max="15873" width="8.08984375" bestFit="1" customWidth="1"/>
    <col min="15874" max="15874" width="23.08984375" bestFit="1" customWidth="1"/>
    <col min="15875" max="15875" width="7.453125" customWidth="1"/>
    <col min="15876" max="15876" width="5" customWidth="1"/>
    <col min="15877" max="15877" width="4.26953125" bestFit="1" customWidth="1"/>
    <col min="15878" max="15878" width="4.26953125" customWidth="1"/>
    <col min="15879" max="15879" width="4.36328125" bestFit="1" customWidth="1"/>
    <col min="15880" max="15880" width="5.81640625" customWidth="1"/>
    <col min="15881" max="15881" width="6.6328125" customWidth="1"/>
    <col min="16129" max="16129" width="8.08984375" bestFit="1" customWidth="1"/>
    <col min="16130" max="16130" width="23.08984375" bestFit="1" customWidth="1"/>
    <col min="16131" max="16131" width="7.453125" customWidth="1"/>
    <col min="16132" max="16132" width="5" customWidth="1"/>
    <col min="16133" max="16133" width="4.26953125" bestFit="1" customWidth="1"/>
    <col min="16134" max="16134" width="4.26953125" customWidth="1"/>
    <col min="16135" max="16135" width="4.36328125" bestFit="1" customWidth="1"/>
    <col min="16136" max="16136" width="5.81640625" customWidth="1"/>
    <col min="16137" max="16137" width="6.6328125" customWidth="1"/>
  </cols>
  <sheetData>
    <row r="1" spans="1:9" ht="18.75" thickBot="1" x14ac:dyDescent="0.3">
      <c r="A1" s="163" t="s">
        <v>122</v>
      </c>
      <c r="B1" s="163"/>
      <c r="C1" s="163"/>
      <c r="D1" s="4"/>
      <c r="E1" s="4"/>
      <c r="F1" s="4"/>
      <c r="G1" s="164"/>
      <c r="H1" s="164"/>
      <c r="I1" s="164"/>
    </row>
    <row r="2" spans="1:9" ht="32.25" thickBot="1" x14ac:dyDescent="0.3">
      <c r="A2" s="5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9" ht="18.75" thickBot="1" x14ac:dyDescent="0.3">
      <c r="A3" s="7">
        <v>47811031</v>
      </c>
      <c r="B3" s="7" t="s">
        <v>9</v>
      </c>
      <c r="C3" s="6" t="s">
        <v>10</v>
      </c>
      <c r="D3" s="5">
        <v>2</v>
      </c>
      <c r="E3" s="8">
        <v>20</v>
      </c>
      <c r="F3" s="8">
        <v>12</v>
      </c>
      <c r="G3" s="8"/>
      <c r="H3" s="8"/>
      <c r="I3" s="8"/>
    </row>
    <row r="4" spans="1:9" ht="18.75" thickBot="1" x14ac:dyDescent="0.3">
      <c r="A4" s="7">
        <v>47811041</v>
      </c>
      <c r="B4" s="7" t="s">
        <v>11</v>
      </c>
      <c r="C4" s="6" t="s">
        <v>12</v>
      </c>
      <c r="D4" s="5">
        <v>2</v>
      </c>
      <c r="E4" s="8">
        <v>26</v>
      </c>
      <c r="F4" s="8"/>
      <c r="G4" s="8"/>
      <c r="H4" s="8"/>
      <c r="I4" s="8"/>
    </row>
    <row r="5" spans="1:9" ht="18.75" thickBot="1" x14ac:dyDescent="0.3">
      <c r="A5" s="7">
        <v>47811301</v>
      </c>
      <c r="B5" s="7" t="s">
        <v>13</v>
      </c>
      <c r="C5" s="6" t="s">
        <v>12</v>
      </c>
      <c r="D5" s="5">
        <v>2</v>
      </c>
      <c r="E5" s="8">
        <v>26</v>
      </c>
      <c r="F5" s="8"/>
      <c r="G5" s="8"/>
      <c r="H5" s="8"/>
      <c r="I5" s="8"/>
    </row>
    <row r="6" spans="1:9" ht="18.75" thickBot="1" x14ac:dyDescent="0.3">
      <c r="A6" s="7">
        <v>47214630</v>
      </c>
      <c r="B6" s="7" t="s">
        <v>153</v>
      </c>
      <c r="C6" s="6" t="s">
        <v>12</v>
      </c>
      <c r="D6" s="5">
        <v>1</v>
      </c>
      <c r="E6" s="8">
        <v>13</v>
      </c>
      <c r="F6" s="8"/>
      <c r="G6" s="8"/>
      <c r="H6" s="165" t="s">
        <v>15</v>
      </c>
      <c r="I6" s="166"/>
    </row>
    <row r="7" spans="1:9" ht="18.75" thickBot="1" x14ac:dyDescent="0.3">
      <c r="A7" s="7">
        <v>47211023</v>
      </c>
      <c r="B7" s="7" t="s">
        <v>16</v>
      </c>
      <c r="C7" s="6" t="s">
        <v>10</v>
      </c>
      <c r="D7" s="5">
        <v>2.5</v>
      </c>
      <c r="E7" s="8">
        <v>30</v>
      </c>
      <c r="F7" s="8">
        <v>6</v>
      </c>
      <c r="G7" s="8"/>
      <c r="H7" s="165" t="s">
        <v>15</v>
      </c>
      <c r="I7" s="166"/>
    </row>
    <row r="8" spans="1:9" ht="18.75" thickBot="1" x14ac:dyDescent="0.3">
      <c r="A8" s="7">
        <v>47811631</v>
      </c>
      <c r="B8" s="7" t="s">
        <v>17</v>
      </c>
      <c r="C8" s="9" t="s">
        <v>10</v>
      </c>
      <c r="D8" s="5">
        <v>6</v>
      </c>
      <c r="E8" s="10">
        <v>46</v>
      </c>
      <c r="F8" s="8">
        <v>65</v>
      </c>
      <c r="G8" s="8"/>
      <c r="H8" s="167"/>
      <c r="I8" s="168"/>
    </row>
    <row r="9" spans="1:9" ht="18.75" thickBot="1" x14ac:dyDescent="0.3">
      <c r="A9" s="7">
        <v>47811342</v>
      </c>
      <c r="B9" s="7" t="s">
        <v>18</v>
      </c>
      <c r="C9" s="6" t="s">
        <v>12</v>
      </c>
      <c r="D9" s="5">
        <v>2</v>
      </c>
      <c r="E9" s="5">
        <v>26</v>
      </c>
      <c r="F9" s="8"/>
      <c r="G9" s="8"/>
      <c r="H9" s="8"/>
      <c r="I9" s="8"/>
    </row>
    <row r="10" spans="1:9" ht="18.75" thickBot="1" x14ac:dyDescent="0.3">
      <c r="A10" s="7">
        <v>90055001</v>
      </c>
      <c r="B10" s="7" t="s">
        <v>19</v>
      </c>
      <c r="C10" s="6" t="s">
        <v>20</v>
      </c>
      <c r="D10" s="5">
        <v>0</v>
      </c>
      <c r="E10" s="5">
        <v>0</v>
      </c>
      <c r="F10" s="8"/>
      <c r="G10" s="8"/>
      <c r="H10" s="8"/>
      <c r="I10" s="8"/>
    </row>
    <row r="11" spans="1:9" s="11" customFormat="1" ht="16.5" thickBot="1" x14ac:dyDescent="0.25">
      <c r="A11" s="7">
        <v>47811511</v>
      </c>
      <c r="B11" s="7" t="s">
        <v>21</v>
      </c>
      <c r="C11" s="6" t="s">
        <v>10</v>
      </c>
      <c r="D11" s="5">
        <v>2.5</v>
      </c>
      <c r="E11" s="8">
        <v>26</v>
      </c>
      <c r="F11" s="8">
        <v>18</v>
      </c>
      <c r="G11" s="8"/>
      <c r="H11" s="8"/>
      <c r="I11" s="8"/>
    </row>
    <row r="12" spans="1:9" s="11" customFormat="1" ht="16.5" thickBot="1" x14ac:dyDescent="0.25">
      <c r="A12" s="7">
        <v>47812911</v>
      </c>
      <c r="B12" s="7" t="s">
        <v>22</v>
      </c>
      <c r="C12" s="9" t="s">
        <v>12</v>
      </c>
      <c r="D12" s="5">
        <v>3</v>
      </c>
      <c r="E12" s="10">
        <v>39</v>
      </c>
      <c r="F12" s="8"/>
      <c r="G12" s="8"/>
      <c r="H12" s="8"/>
      <c r="I12" s="8"/>
    </row>
    <row r="13" spans="1:9" ht="17.25" customHeight="1" thickBot="1" x14ac:dyDescent="0.3">
      <c r="A13" s="7">
        <v>47811151</v>
      </c>
      <c r="B13" s="7" t="s">
        <v>23</v>
      </c>
      <c r="C13" s="6" t="s">
        <v>12</v>
      </c>
      <c r="D13" s="5">
        <v>1.5</v>
      </c>
      <c r="E13" s="5">
        <v>18</v>
      </c>
      <c r="F13" s="8"/>
      <c r="G13" s="8"/>
      <c r="H13" s="8"/>
      <c r="I13" s="8"/>
    </row>
    <row r="14" spans="1:9" ht="18.75" thickBot="1" x14ac:dyDescent="0.3">
      <c r="A14" s="7">
        <v>47810001</v>
      </c>
      <c r="B14" s="7" t="s">
        <v>24</v>
      </c>
      <c r="C14" s="6"/>
      <c r="D14" s="5">
        <v>0</v>
      </c>
      <c r="E14" s="8">
        <v>0</v>
      </c>
      <c r="F14" s="8"/>
      <c r="G14" s="8"/>
      <c r="H14" s="8"/>
      <c r="I14" s="8"/>
    </row>
    <row r="15" spans="1:9" ht="18.75" thickBot="1" x14ac:dyDescent="0.3">
      <c r="A15" s="12"/>
      <c r="B15" s="13" t="s">
        <v>25</v>
      </c>
      <c r="C15" s="14"/>
      <c r="D15" s="15">
        <f>SUM(D3:D14)</f>
        <v>24.5</v>
      </c>
      <c r="E15" s="15">
        <f>SUM(E3:E14)</f>
        <v>270</v>
      </c>
      <c r="F15" s="15">
        <f>SUM(F3:F14)</f>
        <v>101</v>
      </c>
      <c r="G15" s="15"/>
      <c r="H15" s="15"/>
      <c r="I15" s="15"/>
    </row>
    <row r="16" spans="1:9" ht="13.5" customHeight="1" x14ac:dyDescent="0.25">
      <c r="A16" s="1"/>
      <c r="B16" s="16" t="s">
        <v>26</v>
      </c>
      <c r="C16" s="3"/>
      <c r="D16" s="4"/>
      <c r="E16" s="4"/>
      <c r="F16" s="4"/>
      <c r="G16" s="4"/>
      <c r="H16" s="4"/>
      <c r="I16" s="4"/>
    </row>
    <row r="17" spans="1:9" ht="18.75" thickBot="1" x14ac:dyDescent="0.3">
      <c r="A17" s="1"/>
      <c r="B17" s="1"/>
      <c r="C17" s="3"/>
      <c r="D17" s="4"/>
      <c r="E17" s="4"/>
      <c r="F17" s="4"/>
      <c r="G17" s="4"/>
      <c r="H17" s="4"/>
      <c r="I17" s="4"/>
    </row>
    <row r="18" spans="1:9" s="17" customFormat="1" ht="32.25" thickBot="1" x14ac:dyDescent="0.3">
      <c r="A18" s="5" t="s">
        <v>0</v>
      </c>
      <c r="B18" s="5" t="s">
        <v>1</v>
      </c>
      <c r="C18" s="6" t="s">
        <v>2</v>
      </c>
      <c r="D18" s="5" t="s">
        <v>3</v>
      </c>
      <c r="E18" s="5" t="s">
        <v>4</v>
      </c>
      <c r="F18" s="5" t="s">
        <v>5</v>
      </c>
      <c r="G18" s="5" t="s">
        <v>6</v>
      </c>
      <c r="H18" s="5" t="s">
        <v>7</v>
      </c>
      <c r="I18" s="5" t="s">
        <v>8</v>
      </c>
    </row>
    <row r="19" spans="1:9" ht="18.75" thickBot="1" x14ac:dyDescent="0.3">
      <c r="A19" s="7" t="s">
        <v>27</v>
      </c>
      <c r="B19" s="7" t="s">
        <v>28</v>
      </c>
      <c r="C19" s="9" t="s">
        <v>12</v>
      </c>
      <c r="D19" s="5">
        <v>2.5</v>
      </c>
      <c r="E19" s="10">
        <v>34</v>
      </c>
      <c r="F19" s="8"/>
      <c r="G19" s="8"/>
      <c r="H19" s="8"/>
      <c r="I19" s="8"/>
    </row>
    <row r="20" spans="1:9" s="18" customFormat="1" ht="16.5" thickBot="1" x14ac:dyDescent="0.25">
      <c r="A20" s="7">
        <v>47811521</v>
      </c>
      <c r="B20" s="7" t="s">
        <v>29</v>
      </c>
      <c r="C20" s="9" t="s">
        <v>10</v>
      </c>
      <c r="D20" s="5">
        <v>2.5</v>
      </c>
      <c r="E20" s="8">
        <v>26</v>
      </c>
      <c r="F20" s="8">
        <v>18</v>
      </c>
      <c r="G20" s="8"/>
      <c r="H20" s="8"/>
      <c r="I20" s="8"/>
    </row>
    <row r="21" spans="1:9" ht="18.75" thickBot="1" x14ac:dyDescent="0.3">
      <c r="A21" s="7">
        <v>47811161</v>
      </c>
      <c r="B21" s="7" t="s">
        <v>30</v>
      </c>
      <c r="C21" s="9" t="s">
        <v>12</v>
      </c>
      <c r="D21" s="5">
        <v>4</v>
      </c>
      <c r="E21" s="10">
        <v>49</v>
      </c>
      <c r="F21" s="19"/>
      <c r="G21" s="19"/>
      <c r="H21" s="19"/>
      <c r="I21" s="19"/>
    </row>
    <row r="22" spans="1:9" ht="18.75" thickBot="1" x14ac:dyDescent="0.3">
      <c r="A22" s="7">
        <v>47811171</v>
      </c>
      <c r="B22" s="7" t="s">
        <v>31</v>
      </c>
      <c r="C22" s="9" t="s">
        <v>12</v>
      </c>
      <c r="D22" s="5">
        <v>2</v>
      </c>
      <c r="E22" s="10">
        <v>28</v>
      </c>
      <c r="F22" s="8"/>
      <c r="G22" s="8"/>
      <c r="H22" s="8"/>
      <c r="I22" s="8"/>
    </row>
    <row r="23" spans="1:9" ht="18.75" thickBot="1" x14ac:dyDescent="0.3">
      <c r="A23" s="7">
        <v>47811191</v>
      </c>
      <c r="B23" s="7" t="s">
        <v>32</v>
      </c>
      <c r="C23" s="9" t="s">
        <v>12</v>
      </c>
      <c r="D23" s="5">
        <v>1</v>
      </c>
      <c r="E23" s="10">
        <v>14</v>
      </c>
      <c r="F23" s="8"/>
      <c r="G23" s="8"/>
      <c r="H23" s="8"/>
      <c r="I23" s="8"/>
    </row>
    <row r="24" spans="1:9" ht="18.75" thickBot="1" x14ac:dyDescent="0.3">
      <c r="A24" s="7">
        <v>47812111</v>
      </c>
      <c r="B24" s="7" t="s">
        <v>33</v>
      </c>
      <c r="C24" s="9" t="s">
        <v>12</v>
      </c>
      <c r="D24" s="5">
        <v>1.5</v>
      </c>
      <c r="E24" s="10">
        <v>20</v>
      </c>
      <c r="F24" s="8"/>
      <c r="G24" s="8"/>
      <c r="H24" s="8"/>
      <c r="I24" s="8"/>
    </row>
    <row r="25" spans="1:9" ht="18.75" thickBot="1" x14ac:dyDescent="0.3">
      <c r="A25" s="7">
        <v>47811441</v>
      </c>
      <c r="B25" s="7" t="s">
        <v>34</v>
      </c>
      <c r="C25" s="9" t="s">
        <v>10</v>
      </c>
      <c r="D25" s="5">
        <v>3</v>
      </c>
      <c r="E25" s="10">
        <v>26</v>
      </c>
      <c r="F25" s="8">
        <v>26</v>
      </c>
      <c r="G25" s="8"/>
      <c r="H25" s="8"/>
      <c r="I25" s="8"/>
    </row>
    <row r="26" spans="1:9" ht="18.75" thickBot="1" x14ac:dyDescent="0.3">
      <c r="A26" s="7">
        <v>47811811</v>
      </c>
      <c r="B26" s="7" t="s">
        <v>35</v>
      </c>
      <c r="C26" s="9" t="s">
        <v>12</v>
      </c>
      <c r="D26" s="5">
        <v>3</v>
      </c>
      <c r="E26" s="10">
        <v>39</v>
      </c>
      <c r="F26" s="8"/>
      <c r="G26" s="8"/>
      <c r="H26" s="8"/>
      <c r="I26" s="8"/>
    </row>
    <row r="27" spans="1:9" ht="18.75" thickBot="1" x14ac:dyDescent="0.3">
      <c r="A27" s="7">
        <v>47812311</v>
      </c>
      <c r="B27" s="7" t="s">
        <v>36</v>
      </c>
      <c r="C27" s="6" t="s">
        <v>12</v>
      </c>
      <c r="D27" s="5">
        <v>2</v>
      </c>
      <c r="E27" s="8">
        <v>26</v>
      </c>
      <c r="F27" s="8">
        <v>0</v>
      </c>
      <c r="G27" s="8"/>
      <c r="H27" s="8"/>
      <c r="I27" s="8"/>
    </row>
    <row r="28" spans="1:9" ht="18.75" thickBot="1" x14ac:dyDescent="0.3">
      <c r="A28" s="7">
        <v>47811600</v>
      </c>
      <c r="B28" s="7" t="s">
        <v>37</v>
      </c>
      <c r="C28" s="9" t="s">
        <v>12</v>
      </c>
      <c r="D28" s="5">
        <v>1.5</v>
      </c>
      <c r="E28" s="20">
        <v>20</v>
      </c>
      <c r="F28" s="167"/>
      <c r="G28" s="175"/>
      <c r="H28" s="175"/>
      <c r="I28" s="168"/>
    </row>
    <row r="29" spans="1:9" ht="18.75" thickBot="1" x14ac:dyDescent="0.3">
      <c r="A29" s="7">
        <v>47812887</v>
      </c>
      <c r="B29" s="7" t="s">
        <v>38</v>
      </c>
      <c r="C29" s="9" t="s">
        <v>39</v>
      </c>
      <c r="D29" s="5">
        <v>3</v>
      </c>
      <c r="E29" s="10">
        <v>0</v>
      </c>
      <c r="F29" s="8"/>
      <c r="G29" s="8"/>
      <c r="H29" s="8">
        <v>192</v>
      </c>
      <c r="I29" s="8"/>
    </row>
    <row r="30" spans="1:9" ht="18.75" thickBot="1" x14ac:dyDescent="0.3">
      <c r="A30" s="12"/>
      <c r="B30" s="12" t="s">
        <v>25</v>
      </c>
      <c r="C30" s="14"/>
      <c r="D30" s="15">
        <f>SUM(D19:D29)</f>
        <v>26</v>
      </c>
      <c r="E30" s="15">
        <f>SUM(E19:E29)</f>
        <v>282</v>
      </c>
      <c r="F30" s="15"/>
      <c r="G30" s="15"/>
      <c r="H30" s="15"/>
      <c r="I30" s="15"/>
    </row>
    <row r="31" spans="1:9" x14ac:dyDescent="0.25">
      <c r="A31" s="21"/>
      <c r="B31" s="21" t="s">
        <v>40</v>
      </c>
      <c r="C31" s="22"/>
      <c r="D31" s="23">
        <f>D30+D15</f>
        <v>50.5</v>
      </c>
      <c r="E31" s="23"/>
      <c r="F31" s="23"/>
      <c r="G31" s="23"/>
      <c r="H31" s="23"/>
      <c r="I31" s="23"/>
    </row>
    <row r="32" spans="1:9" x14ac:dyDescent="0.25">
      <c r="A32" s="1"/>
      <c r="B32" s="1"/>
      <c r="C32" s="3"/>
      <c r="D32" s="4"/>
      <c r="E32" s="4"/>
      <c r="F32" s="4"/>
      <c r="G32" s="4"/>
      <c r="H32" s="4"/>
      <c r="I32" s="4"/>
    </row>
    <row r="33" spans="1:9" ht="18.75" thickBot="1" x14ac:dyDescent="0.3">
      <c r="A33" s="1"/>
      <c r="B33" s="2" t="s">
        <v>117</v>
      </c>
      <c r="C33" s="3"/>
      <c r="D33" s="4"/>
      <c r="E33" s="4"/>
      <c r="F33" s="4"/>
      <c r="G33" s="4"/>
      <c r="H33" s="4"/>
      <c r="I33" s="4"/>
    </row>
    <row r="34" spans="1:9" ht="32.25" thickBot="1" x14ac:dyDescent="0.3">
      <c r="A34" s="5" t="s">
        <v>0</v>
      </c>
      <c r="B34" s="5" t="s">
        <v>1</v>
      </c>
      <c r="C34" s="6" t="s">
        <v>2</v>
      </c>
      <c r="D34" s="5" t="s">
        <v>3</v>
      </c>
      <c r="E34" s="5" t="s">
        <v>4</v>
      </c>
      <c r="F34" s="5" t="s">
        <v>5</v>
      </c>
      <c r="G34" s="5" t="s">
        <v>6</v>
      </c>
      <c r="H34" s="5" t="s">
        <v>7</v>
      </c>
      <c r="I34" s="5" t="s">
        <v>8</v>
      </c>
    </row>
    <row r="35" spans="1:9" s="18" customFormat="1" ht="16.5" thickBot="1" x14ac:dyDescent="0.25">
      <c r="A35" s="7">
        <v>47812151</v>
      </c>
      <c r="B35" s="7" t="s">
        <v>41</v>
      </c>
      <c r="C35" s="9" t="s">
        <v>42</v>
      </c>
      <c r="D35" s="5">
        <v>2</v>
      </c>
      <c r="E35" s="8">
        <v>28</v>
      </c>
      <c r="F35" s="8">
        <v>0</v>
      </c>
      <c r="G35" s="8"/>
      <c r="H35" s="8"/>
      <c r="I35" s="8"/>
    </row>
    <row r="36" spans="1:9" ht="18.75" thickBot="1" x14ac:dyDescent="0.3">
      <c r="A36" s="7">
        <v>47812831</v>
      </c>
      <c r="B36" s="7" t="s">
        <v>43</v>
      </c>
      <c r="C36" s="6" t="s">
        <v>10</v>
      </c>
      <c r="D36" s="5">
        <v>4</v>
      </c>
      <c r="E36" s="8">
        <v>32</v>
      </c>
      <c r="F36" s="8">
        <v>39</v>
      </c>
      <c r="G36" s="8"/>
      <c r="H36" s="8"/>
      <c r="I36" s="8"/>
    </row>
    <row r="37" spans="1:9" ht="18.75" thickBot="1" x14ac:dyDescent="0.3">
      <c r="A37" s="7">
        <v>47812841</v>
      </c>
      <c r="B37" s="7" t="s">
        <v>44</v>
      </c>
      <c r="C37" s="6" t="s">
        <v>12</v>
      </c>
      <c r="D37" s="5">
        <v>2</v>
      </c>
      <c r="E37" s="5">
        <v>26</v>
      </c>
      <c r="F37" s="8">
        <v>0</v>
      </c>
      <c r="G37" s="8"/>
      <c r="H37" s="8"/>
      <c r="I37" s="8"/>
    </row>
    <row r="38" spans="1:9" ht="18.75" thickBot="1" x14ac:dyDescent="0.3">
      <c r="A38" s="7">
        <v>47812400</v>
      </c>
      <c r="B38" s="7" t="s">
        <v>184</v>
      </c>
      <c r="C38" s="6" t="s">
        <v>46</v>
      </c>
      <c r="D38" s="5">
        <v>1</v>
      </c>
      <c r="E38" s="5"/>
      <c r="F38" s="8">
        <v>13</v>
      </c>
      <c r="G38" s="8"/>
      <c r="H38" s="8"/>
      <c r="I38" s="8"/>
    </row>
    <row r="39" spans="1:9" ht="17.25" customHeight="1" thickBot="1" x14ac:dyDescent="0.3">
      <c r="A39" s="7">
        <v>47812871</v>
      </c>
      <c r="B39" s="7" t="s">
        <v>47</v>
      </c>
      <c r="C39" s="6" t="s">
        <v>12</v>
      </c>
      <c r="D39" s="5">
        <v>4</v>
      </c>
      <c r="E39" s="5">
        <v>52</v>
      </c>
      <c r="F39" s="8">
        <v>0</v>
      </c>
      <c r="G39" s="8"/>
      <c r="H39" s="8"/>
      <c r="I39" s="8"/>
    </row>
    <row r="40" spans="1:9" ht="18.75" thickBot="1" x14ac:dyDescent="0.3">
      <c r="A40" s="7">
        <v>47812801</v>
      </c>
      <c r="B40" s="7" t="s">
        <v>48</v>
      </c>
      <c r="C40" s="6" t="s">
        <v>12</v>
      </c>
      <c r="D40" s="5">
        <v>2</v>
      </c>
      <c r="E40" s="5">
        <v>26</v>
      </c>
      <c r="F40" s="8"/>
      <c r="G40" s="8"/>
      <c r="H40" s="8"/>
      <c r="I40" s="8"/>
    </row>
    <row r="41" spans="1:9" ht="18.75" thickBot="1" x14ac:dyDescent="0.3">
      <c r="A41" s="7">
        <v>47812321</v>
      </c>
      <c r="B41" s="7" t="s">
        <v>49</v>
      </c>
      <c r="C41" s="6" t="s">
        <v>12</v>
      </c>
      <c r="D41" s="5">
        <v>2</v>
      </c>
      <c r="E41" s="8">
        <v>26</v>
      </c>
      <c r="F41" s="8"/>
      <c r="G41" s="8"/>
      <c r="H41" s="8"/>
      <c r="I41" s="8"/>
    </row>
    <row r="42" spans="1:9" ht="18.75" thickBot="1" x14ac:dyDescent="0.3">
      <c r="A42" s="7">
        <v>47812901</v>
      </c>
      <c r="B42" s="7" t="s">
        <v>50</v>
      </c>
      <c r="C42" s="6" t="s">
        <v>10</v>
      </c>
      <c r="D42" s="5">
        <v>3</v>
      </c>
      <c r="E42" s="8">
        <v>20</v>
      </c>
      <c r="F42" s="8">
        <v>36</v>
      </c>
      <c r="G42" s="8"/>
      <c r="H42" s="8"/>
      <c r="I42" s="8"/>
    </row>
    <row r="43" spans="1:9" s="18" customFormat="1" ht="16.5" thickBot="1" x14ac:dyDescent="0.25">
      <c r="A43" s="7">
        <v>47812862</v>
      </c>
      <c r="B43" s="7" t="s">
        <v>51</v>
      </c>
      <c r="C43" s="6" t="s">
        <v>12</v>
      </c>
      <c r="D43" s="5">
        <v>3</v>
      </c>
      <c r="E43" s="8">
        <v>36</v>
      </c>
      <c r="F43" s="8"/>
      <c r="G43" s="8"/>
      <c r="H43" s="8"/>
      <c r="I43" s="8"/>
    </row>
    <row r="44" spans="1:9" s="18" customFormat="1" ht="16.5" thickBot="1" x14ac:dyDescent="0.25">
      <c r="A44" s="7">
        <v>47812863</v>
      </c>
      <c r="B44" s="7" t="s">
        <v>52</v>
      </c>
      <c r="C44" s="6" t="s">
        <v>53</v>
      </c>
      <c r="D44" s="5">
        <v>2</v>
      </c>
      <c r="E44" s="5">
        <v>52</v>
      </c>
      <c r="F44" s="8"/>
      <c r="G44" s="8"/>
      <c r="H44" s="8"/>
      <c r="I44" s="8"/>
    </row>
    <row r="45" spans="1:9" s="18" customFormat="1" ht="16.5" thickBot="1" x14ac:dyDescent="0.25">
      <c r="A45" s="7">
        <v>47812001</v>
      </c>
      <c r="B45" s="7" t="s">
        <v>54</v>
      </c>
      <c r="C45" s="6" t="s">
        <v>12</v>
      </c>
      <c r="D45" s="5">
        <v>2</v>
      </c>
      <c r="E45" s="5">
        <v>26</v>
      </c>
      <c r="F45" s="8"/>
      <c r="G45" s="8"/>
      <c r="H45" s="8"/>
      <c r="I45" s="8"/>
    </row>
    <row r="46" spans="1:9" ht="18.75" thickBot="1" x14ac:dyDescent="0.3">
      <c r="A46" s="7">
        <v>47812888</v>
      </c>
      <c r="B46" s="7" t="s">
        <v>55</v>
      </c>
      <c r="C46" s="6" t="s">
        <v>39</v>
      </c>
      <c r="D46" s="5">
        <v>2</v>
      </c>
      <c r="E46" s="8">
        <v>0</v>
      </c>
      <c r="F46" s="8">
        <v>0</v>
      </c>
      <c r="G46" s="8"/>
      <c r="H46" s="8">
        <v>128</v>
      </c>
      <c r="I46" s="8"/>
    </row>
    <row r="47" spans="1:9" ht="18.75" thickBot="1" x14ac:dyDescent="0.3">
      <c r="A47" s="7">
        <v>47812751</v>
      </c>
      <c r="B47" s="7" t="s">
        <v>159</v>
      </c>
      <c r="C47" s="6" t="s">
        <v>10</v>
      </c>
      <c r="D47" s="5">
        <v>3.5</v>
      </c>
      <c r="E47" s="8">
        <v>78</v>
      </c>
      <c r="F47" s="8"/>
      <c r="G47" s="8"/>
      <c r="H47" s="8"/>
      <c r="I47" s="8"/>
    </row>
    <row r="48" spans="1:9" ht="18.75" thickBot="1" x14ac:dyDescent="0.3">
      <c r="A48" s="12"/>
      <c r="B48" s="13" t="s">
        <v>25</v>
      </c>
      <c r="C48" s="14"/>
      <c r="D48" s="15">
        <f>SUM(D35:D47)</f>
        <v>32.5</v>
      </c>
      <c r="E48" s="15">
        <f>SUM(E35:E47)</f>
        <v>402</v>
      </c>
      <c r="F48" s="15">
        <v>190</v>
      </c>
      <c r="G48" s="15"/>
      <c r="H48" s="15">
        <f>SUM(H35:H47)</f>
        <v>128</v>
      </c>
      <c r="I48" s="15"/>
    </row>
    <row r="50" spans="1:10" ht="13.5" customHeight="1" x14ac:dyDescent="0.25">
      <c r="A50" s="1"/>
      <c r="B50" s="16" t="s">
        <v>57</v>
      </c>
      <c r="C50" s="3"/>
      <c r="D50" s="4"/>
      <c r="E50" s="4"/>
      <c r="F50" s="4"/>
      <c r="G50" s="4"/>
      <c r="H50" s="4"/>
      <c r="I50" s="4"/>
    </row>
    <row r="51" spans="1:10" ht="18.75" thickBot="1" x14ac:dyDescent="0.3">
      <c r="A51" s="1"/>
      <c r="B51" s="1"/>
      <c r="C51" s="3"/>
      <c r="D51" s="4"/>
      <c r="E51" s="4"/>
      <c r="F51" s="4"/>
      <c r="G51" s="4"/>
      <c r="H51" s="4"/>
      <c r="I51" s="4"/>
    </row>
    <row r="52" spans="1:10" ht="32.25" thickBot="1" x14ac:dyDescent="0.3">
      <c r="A52" s="5" t="s">
        <v>0</v>
      </c>
      <c r="B52" s="5" t="s">
        <v>1</v>
      </c>
      <c r="C52" s="6" t="s">
        <v>2</v>
      </c>
      <c r="D52" s="5" t="s">
        <v>3</v>
      </c>
      <c r="E52" s="5" t="s">
        <v>4</v>
      </c>
      <c r="F52" s="5" t="s">
        <v>5</v>
      </c>
      <c r="G52" s="5" t="s">
        <v>6</v>
      </c>
      <c r="H52" s="5" t="s">
        <v>7</v>
      </c>
      <c r="I52" s="5" t="s">
        <v>8</v>
      </c>
    </row>
    <row r="53" spans="1:10" ht="18.75" thickBot="1" x14ac:dyDescent="0.3">
      <c r="A53" s="7">
        <v>47810008</v>
      </c>
      <c r="B53" s="7" t="s">
        <v>58</v>
      </c>
      <c r="C53" s="6" t="s">
        <v>12</v>
      </c>
      <c r="D53" s="5">
        <v>3</v>
      </c>
      <c r="E53" s="8">
        <v>39</v>
      </c>
      <c r="F53" s="8"/>
      <c r="G53" s="8"/>
      <c r="H53" s="8"/>
      <c r="I53" s="8"/>
    </row>
    <row r="54" spans="1:10" ht="18.75" thickBot="1" x14ac:dyDescent="0.3">
      <c r="A54" s="7">
        <v>47810009</v>
      </c>
      <c r="B54" s="7" t="s">
        <v>59</v>
      </c>
      <c r="C54" s="6" t="s">
        <v>10</v>
      </c>
      <c r="D54" s="5">
        <v>3</v>
      </c>
      <c r="E54" s="8">
        <v>13</v>
      </c>
      <c r="F54" s="8">
        <v>52</v>
      </c>
      <c r="G54" s="8"/>
      <c r="H54" s="8"/>
      <c r="I54" s="8"/>
    </row>
    <row r="55" spans="1:10" ht="18.75" thickBot="1" x14ac:dyDescent="0.3">
      <c r="A55" s="7">
        <v>47812951</v>
      </c>
      <c r="B55" s="7" t="s">
        <v>60</v>
      </c>
      <c r="C55" s="6" t="s">
        <v>12</v>
      </c>
      <c r="D55" s="5">
        <v>1.5</v>
      </c>
      <c r="E55" s="8">
        <v>20</v>
      </c>
      <c r="F55" s="8"/>
      <c r="G55" s="8"/>
      <c r="H55" s="8"/>
      <c r="I55" s="8"/>
    </row>
    <row r="56" spans="1:10" ht="18.75" thickBot="1" x14ac:dyDescent="0.3">
      <c r="A56" s="7">
        <v>47812881</v>
      </c>
      <c r="B56" s="7" t="s">
        <v>61</v>
      </c>
      <c r="C56" s="6" t="s">
        <v>12</v>
      </c>
      <c r="D56" s="5">
        <v>4</v>
      </c>
      <c r="E56" s="5">
        <v>52</v>
      </c>
      <c r="F56" s="8"/>
      <c r="G56" s="8"/>
      <c r="H56" s="8"/>
      <c r="I56" s="8"/>
    </row>
    <row r="57" spans="1:10" ht="18.75" thickBot="1" x14ac:dyDescent="0.3">
      <c r="A57" s="7">
        <v>47812921</v>
      </c>
      <c r="B57" s="7" t="s">
        <v>62</v>
      </c>
      <c r="C57" s="6" t="s">
        <v>12</v>
      </c>
      <c r="D57" s="5">
        <v>2</v>
      </c>
      <c r="E57" s="5">
        <v>26</v>
      </c>
      <c r="F57" s="8">
        <v>0</v>
      </c>
      <c r="G57" s="8"/>
      <c r="H57" s="8"/>
      <c r="I57" s="8"/>
    </row>
    <row r="58" spans="1:10" ht="18.75" thickBot="1" x14ac:dyDescent="0.3">
      <c r="A58" s="7">
        <v>47813211</v>
      </c>
      <c r="B58" s="7" t="s">
        <v>63</v>
      </c>
      <c r="C58" s="6" t="s">
        <v>12</v>
      </c>
      <c r="D58" s="5">
        <v>2</v>
      </c>
      <c r="E58" s="5">
        <v>26</v>
      </c>
      <c r="F58" s="8"/>
      <c r="G58" s="8"/>
      <c r="H58" s="8"/>
      <c r="I58" s="8"/>
    </row>
    <row r="59" spans="1:10" s="18" customFormat="1" ht="32.25" thickBot="1" x14ac:dyDescent="0.25">
      <c r="A59" s="7">
        <v>47810007</v>
      </c>
      <c r="B59" s="7" t="s">
        <v>64</v>
      </c>
      <c r="C59" s="6" t="s">
        <v>10</v>
      </c>
      <c r="D59" s="5">
        <v>4</v>
      </c>
      <c r="E59" s="5">
        <v>48</v>
      </c>
      <c r="F59" s="8">
        <v>4</v>
      </c>
      <c r="G59" s="8"/>
      <c r="H59" s="8"/>
      <c r="I59" s="8"/>
    </row>
    <row r="60" spans="1:10" ht="18.75" thickBot="1" x14ac:dyDescent="0.3">
      <c r="A60" s="7">
        <v>47813932</v>
      </c>
      <c r="B60" s="7" t="s">
        <v>65</v>
      </c>
      <c r="C60" s="6" t="s">
        <v>10</v>
      </c>
      <c r="D60" s="5">
        <v>3.5</v>
      </c>
      <c r="E60" s="5">
        <v>16</v>
      </c>
      <c r="F60" s="8">
        <v>55</v>
      </c>
      <c r="G60" s="167"/>
      <c r="H60" s="175"/>
      <c r="I60" s="168"/>
    </row>
    <row r="61" spans="1:10" ht="18.75" thickBot="1" x14ac:dyDescent="0.3">
      <c r="A61" s="7">
        <v>47810010</v>
      </c>
      <c r="B61" s="7" t="s">
        <v>66</v>
      </c>
      <c r="C61" s="6" t="s">
        <v>53</v>
      </c>
      <c r="D61" s="5">
        <v>1</v>
      </c>
      <c r="E61" s="5"/>
      <c r="F61" s="8">
        <v>26</v>
      </c>
      <c r="G61" s="20"/>
      <c r="H61" s="25"/>
      <c r="I61" s="26"/>
    </row>
    <row r="62" spans="1:10" ht="18.75" thickBot="1" x14ac:dyDescent="0.3">
      <c r="A62" s="7">
        <v>47812811</v>
      </c>
      <c r="B62" s="7" t="s">
        <v>67</v>
      </c>
      <c r="C62" s="6" t="s">
        <v>12</v>
      </c>
      <c r="D62" s="5">
        <v>2</v>
      </c>
      <c r="E62" s="8">
        <v>26</v>
      </c>
      <c r="F62" s="8"/>
      <c r="G62" s="8"/>
      <c r="H62" s="8"/>
      <c r="I62" s="8"/>
    </row>
    <row r="63" spans="1:10" ht="18.75" thickBot="1" x14ac:dyDescent="0.3">
      <c r="A63" s="12"/>
      <c r="B63" s="13" t="s">
        <v>25</v>
      </c>
      <c r="C63" s="14"/>
      <c r="D63" s="15">
        <f>SUM(D53:D62)</f>
        <v>26</v>
      </c>
      <c r="E63" s="15">
        <f>SUM(E53:E62)</f>
        <v>266</v>
      </c>
      <c r="F63" s="15">
        <f>SUM(F53:F62)</f>
        <v>137</v>
      </c>
      <c r="G63" s="15"/>
      <c r="H63" s="15"/>
      <c r="I63" s="15"/>
    </row>
    <row r="64" spans="1:10" x14ac:dyDescent="0.25">
      <c r="A64" s="27"/>
      <c r="B64" s="28" t="s">
        <v>68</v>
      </c>
      <c r="C64" s="29"/>
      <c r="D64" s="30">
        <f>D63+D48</f>
        <v>58.5</v>
      </c>
      <c r="E64" s="30"/>
      <c r="F64" s="30"/>
      <c r="G64" s="30"/>
      <c r="H64" s="30"/>
      <c r="I64" s="30"/>
      <c r="J64" s="31" t="s">
        <v>69</v>
      </c>
    </row>
    <row r="65" spans="1:9" ht="13.5" customHeight="1" thickBot="1" x14ac:dyDescent="0.3">
      <c r="A65" s="1"/>
      <c r="B65" s="16" t="s">
        <v>118</v>
      </c>
      <c r="C65" s="3"/>
      <c r="D65" s="4"/>
      <c r="E65" s="4"/>
      <c r="F65" s="4"/>
      <c r="G65" s="4"/>
      <c r="H65" s="4"/>
      <c r="I65" s="4"/>
    </row>
    <row r="66" spans="1:9" ht="32.25" thickBot="1" x14ac:dyDescent="0.3">
      <c r="A66" s="5" t="s">
        <v>0</v>
      </c>
      <c r="B66" s="5" t="s">
        <v>1</v>
      </c>
      <c r="C66" s="6" t="s">
        <v>2</v>
      </c>
      <c r="D66" s="5" t="s">
        <v>3</v>
      </c>
      <c r="E66" s="5" t="s">
        <v>4</v>
      </c>
      <c r="F66" s="5" t="s">
        <v>5</v>
      </c>
      <c r="G66" s="5" t="s">
        <v>6</v>
      </c>
      <c r="H66" s="5" t="s">
        <v>7</v>
      </c>
      <c r="I66" s="5" t="s">
        <v>8</v>
      </c>
    </row>
    <row r="67" spans="1:9" ht="18.75" thickBot="1" x14ac:dyDescent="0.3">
      <c r="A67" s="5">
        <v>47813021</v>
      </c>
      <c r="B67" s="7" t="s">
        <v>71</v>
      </c>
      <c r="C67" s="6" t="s">
        <v>12</v>
      </c>
      <c r="D67" s="5">
        <v>2</v>
      </c>
      <c r="E67" s="5">
        <v>26</v>
      </c>
      <c r="F67" s="8"/>
      <c r="G67" s="8"/>
      <c r="H67" s="8"/>
      <c r="I67" s="8"/>
    </row>
    <row r="68" spans="1:9" ht="18.75" customHeight="1" thickBot="1" x14ac:dyDescent="0.3">
      <c r="A68" s="5">
        <v>47813050</v>
      </c>
      <c r="B68" s="7" t="s">
        <v>182</v>
      </c>
      <c r="C68" s="6" t="s">
        <v>73</v>
      </c>
      <c r="D68" s="5">
        <v>2</v>
      </c>
      <c r="E68" s="5">
        <v>9</v>
      </c>
      <c r="F68" s="8">
        <v>26</v>
      </c>
      <c r="G68" s="169" t="s">
        <v>180</v>
      </c>
      <c r="H68" s="170"/>
      <c r="I68" s="171"/>
    </row>
    <row r="69" spans="1:9" ht="18.75" thickBot="1" x14ac:dyDescent="0.3">
      <c r="A69" s="5">
        <v>47813045</v>
      </c>
      <c r="B69" s="7" t="s">
        <v>74</v>
      </c>
      <c r="C69" s="6" t="s">
        <v>12</v>
      </c>
      <c r="D69" s="5">
        <v>2</v>
      </c>
      <c r="E69" s="5">
        <v>26</v>
      </c>
      <c r="F69" s="8"/>
      <c r="G69" s="8"/>
      <c r="H69" s="8"/>
      <c r="I69" s="8"/>
    </row>
    <row r="70" spans="1:9" ht="18.75" thickBot="1" x14ac:dyDescent="0.3">
      <c r="A70" s="5">
        <v>47813051</v>
      </c>
      <c r="B70" s="7" t="s">
        <v>76</v>
      </c>
      <c r="C70" s="6" t="s">
        <v>10</v>
      </c>
      <c r="D70" s="5">
        <v>1.25</v>
      </c>
      <c r="E70" s="8">
        <v>0</v>
      </c>
      <c r="F70" s="8">
        <v>32.5</v>
      </c>
      <c r="G70" s="8"/>
      <c r="H70" s="32"/>
      <c r="I70" s="33"/>
    </row>
    <row r="71" spans="1:9" ht="18.75" thickBot="1" x14ac:dyDescent="0.3">
      <c r="A71" s="5">
        <v>47813931</v>
      </c>
      <c r="B71" s="7" t="s">
        <v>77</v>
      </c>
      <c r="C71" s="6" t="s">
        <v>39</v>
      </c>
      <c r="D71" s="5">
        <v>3</v>
      </c>
      <c r="E71" s="8"/>
      <c r="F71" s="8"/>
      <c r="G71" s="8"/>
      <c r="H71" s="5">
        <v>64</v>
      </c>
      <c r="I71" s="8"/>
    </row>
    <row r="72" spans="1:9" ht="18.75" thickBot="1" x14ac:dyDescent="0.3">
      <c r="A72" s="5">
        <v>47813911</v>
      </c>
      <c r="B72" s="7" t="s">
        <v>78</v>
      </c>
      <c r="C72" s="6" t="s">
        <v>39</v>
      </c>
      <c r="D72" s="5">
        <v>4</v>
      </c>
      <c r="E72" s="8"/>
      <c r="F72" s="8"/>
      <c r="G72" s="8"/>
      <c r="H72" s="5">
        <v>160</v>
      </c>
      <c r="I72" s="8"/>
    </row>
    <row r="73" spans="1:9" ht="18.75" thickBot="1" x14ac:dyDescent="0.3">
      <c r="A73" s="5">
        <v>47813921</v>
      </c>
      <c r="B73" s="7" t="s">
        <v>79</v>
      </c>
      <c r="C73" s="6" t="s">
        <v>39</v>
      </c>
      <c r="D73" s="5">
        <v>2</v>
      </c>
      <c r="E73" s="8"/>
      <c r="F73" s="8"/>
      <c r="G73" s="8"/>
      <c r="H73" s="5">
        <v>64</v>
      </c>
      <c r="I73" s="8"/>
    </row>
    <row r="74" spans="1:9" ht="18.75" thickBot="1" x14ac:dyDescent="0.3">
      <c r="A74" s="5">
        <v>47813941</v>
      </c>
      <c r="B74" s="7" t="s">
        <v>80</v>
      </c>
      <c r="C74" s="6" t="s">
        <v>39</v>
      </c>
      <c r="D74" s="5">
        <v>1</v>
      </c>
      <c r="E74" s="8"/>
      <c r="F74" s="8"/>
      <c r="G74" s="8"/>
      <c r="H74" s="5">
        <v>32</v>
      </c>
      <c r="I74" s="8"/>
    </row>
    <row r="75" spans="1:9" ht="18.75" thickBot="1" x14ac:dyDescent="0.3">
      <c r="A75" s="5">
        <v>47813861</v>
      </c>
      <c r="B75" s="7" t="s">
        <v>81</v>
      </c>
      <c r="C75" s="6" t="s">
        <v>73</v>
      </c>
      <c r="D75" s="5">
        <v>0.5</v>
      </c>
      <c r="E75" s="5">
        <v>16</v>
      </c>
      <c r="F75" s="8"/>
      <c r="G75" s="8"/>
      <c r="H75" s="8"/>
      <c r="I75" s="8"/>
    </row>
    <row r="76" spans="1:9" ht="18.75" thickBot="1" x14ac:dyDescent="0.3">
      <c r="A76" s="5">
        <v>47813043</v>
      </c>
      <c r="B76" s="6" t="s">
        <v>103</v>
      </c>
      <c r="C76" s="6" t="s">
        <v>12</v>
      </c>
      <c r="D76" s="5">
        <v>2</v>
      </c>
      <c r="E76" s="5">
        <v>26</v>
      </c>
      <c r="F76" s="5"/>
      <c r="G76" s="176" t="s">
        <v>180</v>
      </c>
      <c r="H76" s="177"/>
      <c r="I76" s="178"/>
    </row>
    <row r="77" spans="1:9" ht="18.75" thickBot="1" x14ac:dyDescent="0.3">
      <c r="A77" s="5">
        <v>47813951</v>
      </c>
      <c r="B77" s="7" t="s">
        <v>82</v>
      </c>
      <c r="C77" s="6" t="s">
        <v>39</v>
      </c>
      <c r="D77" s="5">
        <v>2</v>
      </c>
      <c r="E77" s="8"/>
      <c r="F77" s="8"/>
      <c r="G77" s="8"/>
      <c r="H77" s="5">
        <v>64</v>
      </c>
      <c r="I77" s="8"/>
    </row>
    <row r="78" spans="1:9" s="40" customFormat="1" ht="16.5" thickBot="1" x14ac:dyDescent="0.25">
      <c r="A78" s="34"/>
      <c r="B78" s="36" t="s">
        <v>83</v>
      </c>
      <c r="C78" s="37"/>
      <c r="D78" s="38">
        <f>SUM(D67:D77)</f>
        <v>21.75</v>
      </c>
      <c r="E78" s="39">
        <f>SUM(E67:E77)</f>
        <v>103</v>
      </c>
      <c r="F78" s="39"/>
      <c r="G78" s="39"/>
      <c r="H78" s="38">
        <f>SUM(H67:H77)</f>
        <v>384</v>
      </c>
      <c r="I78" s="39"/>
    </row>
    <row r="79" spans="1:9" ht="18.75" thickBot="1" x14ac:dyDescent="0.3">
      <c r="A79" s="5"/>
      <c r="B79" s="5" t="s">
        <v>84</v>
      </c>
      <c r="C79" s="6"/>
      <c r="D79" s="5">
        <v>2</v>
      </c>
      <c r="E79" s="8">
        <v>26</v>
      </c>
      <c r="F79" s="8"/>
      <c r="G79" s="8"/>
      <c r="H79" s="8"/>
      <c r="I79" s="8"/>
    </row>
    <row r="80" spans="1:9" ht="18.75" thickBot="1" x14ac:dyDescent="0.3">
      <c r="A80" s="5">
        <v>47219631</v>
      </c>
      <c r="B80" s="7" t="s">
        <v>85</v>
      </c>
      <c r="C80" s="6" t="s">
        <v>12</v>
      </c>
      <c r="D80" s="5"/>
      <c r="E80" s="5"/>
      <c r="F80" s="8"/>
      <c r="G80" s="8"/>
      <c r="H80" s="8"/>
      <c r="I80" s="8"/>
    </row>
    <row r="81" spans="1:9" ht="32.25" thickBot="1" x14ac:dyDescent="0.3">
      <c r="A81" s="5">
        <v>47214660</v>
      </c>
      <c r="B81" s="7" t="s">
        <v>86</v>
      </c>
      <c r="C81" s="6" t="s">
        <v>12</v>
      </c>
      <c r="D81" s="5">
        <v>2</v>
      </c>
      <c r="E81" s="5">
        <v>26</v>
      </c>
      <c r="F81" s="8"/>
      <c r="G81" s="8"/>
      <c r="H81" s="8"/>
      <c r="I81" s="8"/>
    </row>
    <row r="82" spans="1:9" ht="18.75" thickBot="1" x14ac:dyDescent="0.3">
      <c r="A82" s="5">
        <v>47214650</v>
      </c>
      <c r="B82" s="7" t="s">
        <v>87</v>
      </c>
      <c r="C82" s="6" t="s">
        <v>12</v>
      </c>
      <c r="D82" s="5">
        <v>2</v>
      </c>
      <c r="E82" s="5">
        <v>26</v>
      </c>
      <c r="F82" s="8"/>
      <c r="G82" s="8"/>
      <c r="H82" s="8"/>
      <c r="I82" s="8"/>
    </row>
    <row r="83" spans="1:9" ht="18.75" thickBot="1" x14ac:dyDescent="0.3">
      <c r="A83" s="5">
        <v>47215455</v>
      </c>
      <c r="B83" s="7" t="s">
        <v>88</v>
      </c>
      <c r="C83" s="6" t="s">
        <v>12</v>
      </c>
      <c r="D83" s="5">
        <v>2</v>
      </c>
      <c r="E83" s="5">
        <v>26</v>
      </c>
      <c r="F83" s="8"/>
      <c r="G83" s="8"/>
      <c r="H83" s="8"/>
      <c r="I83" s="8"/>
    </row>
    <row r="84" spans="1:9" ht="18.75" thickBot="1" x14ac:dyDescent="0.3">
      <c r="A84" s="5">
        <v>47216020</v>
      </c>
      <c r="B84" s="7" t="s">
        <v>89</v>
      </c>
      <c r="C84" s="6" t="s">
        <v>12</v>
      </c>
      <c r="D84" s="5">
        <v>2</v>
      </c>
      <c r="E84" s="5">
        <v>26</v>
      </c>
      <c r="F84" s="8"/>
      <c r="G84" s="8"/>
      <c r="H84" s="8"/>
      <c r="I84" s="8"/>
    </row>
    <row r="85" spans="1:9" ht="18.75" thickBot="1" x14ac:dyDescent="0.3">
      <c r="A85" s="5">
        <v>47210020</v>
      </c>
      <c r="B85" s="7" t="s">
        <v>90</v>
      </c>
      <c r="C85" s="6" t="s">
        <v>12</v>
      </c>
      <c r="D85" s="5">
        <v>2</v>
      </c>
      <c r="E85" s="5">
        <v>26</v>
      </c>
      <c r="F85" s="8"/>
      <c r="G85" s="8"/>
      <c r="H85" s="8"/>
      <c r="I85" s="8"/>
    </row>
    <row r="86" spans="1:9" ht="18.75" thickBot="1" x14ac:dyDescent="0.3">
      <c r="A86" s="172"/>
      <c r="B86" s="41" t="s">
        <v>92</v>
      </c>
      <c r="C86" s="173"/>
      <c r="D86" s="174">
        <f>D78+D79</f>
        <v>23.75</v>
      </c>
      <c r="E86" s="172"/>
      <c r="F86" s="25"/>
      <c r="G86" s="25"/>
      <c r="H86" s="25"/>
      <c r="I86" s="26"/>
    </row>
    <row r="87" spans="1:9" ht="18.75" thickBot="1" x14ac:dyDescent="0.3">
      <c r="A87" s="172"/>
      <c r="B87" s="42" t="s">
        <v>93</v>
      </c>
      <c r="C87" s="173"/>
      <c r="D87" s="174"/>
      <c r="E87" s="172"/>
      <c r="F87" s="25"/>
      <c r="G87" s="25"/>
      <c r="H87" s="25"/>
      <c r="I87" s="26"/>
    </row>
    <row r="88" spans="1:9" ht="18.75" thickBot="1" x14ac:dyDescent="0.3">
      <c r="A88" s="5">
        <v>47313020</v>
      </c>
      <c r="B88" s="7" t="s">
        <v>94</v>
      </c>
      <c r="C88" s="6" t="s">
        <v>95</v>
      </c>
      <c r="D88" s="5">
        <v>2</v>
      </c>
      <c r="E88" s="5">
        <v>26</v>
      </c>
      <c r="F88" s="8"/>
      <c r="G88" s="8"/>
      <c r="H88" s="8"/>
      <c r="I88" s="8"/>
    </row>
    <row r="89" spans="1:9" ht="18.75" thickBot="1" x14ac:dyDescent="0.3">
      <c r="A89" s="44">
        <v>478</v>
      </c>
      <c r="B89" s="45" t="s">
        <v>170</v>
      </c>
      <c r="C89" s="6" t="s">
        <v>95</v>
      </c>
      <c r="D89" s="5"/>
      <c r="E89" s="5"/>
      <c r="F89" s="8"/>
      <c r="G89" s="8"/>
      <c r="H89" s="8"/>
      <c r="I89" s="8"/>
    </row>
    <row r="90" spans="1:9" ht="18.75" thickBot="1" x14ac:dyDescent="0.3">
      <c r="A90" s="5">
        <v>47813060</v>
      </c>
      <c r="B90" s="7" t="s">
        <v>171</v>
      </c>
      <c r="C90" s="6" t="s">
        <v>95</v>
      </c>
      <c r="D90" s="5">
        <v>2</v>
      </c>
      <c r="E90" s="5">
        <v>26</v>
      </c>
      <c r="F90" s="8"/>
      <c r="G90" s="8"/>
      <c r="H90" s="8"/>
      <c r="I90" s="8"/>
    </row>
    <row r="91" spans="1:9" ht="18.75" thickBot="1" x14ac:dyDescent="0.3">
      <c r="A91" s="12"/>
      <c r="B91" s="13" t="s">
        <v>98</v>
      </c>
      <c r="C91" s="14"/>
      <c r="D91" s="15">
        <f>D78+D79+D88</f>
        <v>25.75</v>
      </c>
      <c r="E91" s="15">
        <v>141</v>
      </c>
      <c r="F91" s="15"/>
      <c r="G91" s="15"/>
      <c r="H91" s="15"/>
      <c r="I91" s="15"/>
    </row>
    <row r="92" spans="1:9" ht="13.5" customHeight="1" thickBot="1" x14ac:dyDescent="0.3">
      <c r="A92" s="1"/>
      <c r="B92" s="16" t="s">
        <v>99</v>
      </c>
      <c r="C92" s="3"/>
      <c r="D92" s="4"/>
      <c r="E92" s="4"/>
      <c r="F92" s="4"/>
      <c r="G92" s="4"/>
      <c r="H92" s="4"/>
      <c r="I92" s="4"/>
    </row>
    <row r="93" spans="1:9" ht="32.25" thickBot="1" x14ac:dyDescent="0.3">
      <c r="A93" s="5" t="s">
        <v>0</v>
      </c>
      <c r="B93" s="5" t="s">
        <v>1</v>
      </c>
      <c r="C93" s="6" t="s">
        <v>2</v>
      </c>
      <c r="D93" s="5" t="s">
        <v>3</v>
      </c>
      <c r="E93" s="5" t="s">
        <v>4</v>
      </c>
      <c r="F93" s="5" t="s">
        <v>5</v>
      </c>
      <c r="G93" s="5" t="s">
        <v>6</v>
      </c>
      <c r="H93" s="5" t="s">
        <v>7</v>
      </c>
      <c r="I93" s="5" t="s">
        <v>8</v>
      </c>
    </row>
    <row r="94" spans="1:9" ht="18.75" thickBot="1" x14ac:dyDescent="0.3">
      <c r="A94" s="5">
        <v>47813041</v>
      </c>
      <c r="B94" s="6" t="s">
        <v>100</v>
      </c>
      <c r="C94" s="6" t="s">
        <v>12</v>
      </c>
      <c r="D94" s="5">
        <v>3</v>
      </c>
      <c r="E94" s="5">
        <v>39</v>
      </c>
      <c r="F94" s="5"/>
      <c r="G94" s="5"/>
      <c r="H94" s="5"/>
      <c r="I94" s="5"/>
    </row>
    <row r="95" spans="1:9" ht="18.75" thickBot="1" x14ac:dyDescent="0.3">
      <c r="A95" s="5">
        <v>47813042</v>
      </c>
      <c r="B95" s="6" t="s">
        <v>101</v>
      </c>
      <c r="C95" s="6" t="s">
        <v>12</v>
      </c>
      <c r="D95" s="5">
        <v>0.5</v>
      </c>
      <c r="E95" s="5">
        <v>7</v>
      </c>
      <c r="F95" s="5"/>
      <c r="G95" s="5"/>
      <c r="H95" s="32"/>
      <c r="I95" s="33"/>
    </row>
    <row r="96" spans="1:9" ht="18.75" thickBot="1" x14ac:dyDescent="0.3">
      <c r="A96" s="5">
        <v>47213035</v>
      </c>
      <c r="B96" s="7" t="s">
        <v>183</v>
      </c>
      <c r="C96" s="6" t="s">
        <v>12</v>
      </c>
      <c r="D96" s="5">
        <v>0.5</v>
      </c>
      <c r="E96" s="5">
        <v>6</v>
      </c>
      <c r="F96" s="8"/>
      <c r="G96" s="8"/>
      <c r="H96" s="167"/>
      <c r="I96" s="168"/>
    </row>
    <row r="97" spans="1:9" ht="18.75" thickBot="1" x14ac:dyDescent="0.3">
      <c r="A97" s="5">
        <v>47813055</v>
      </c>
      <c r="B97" s="6" t="s">
        <v>102</v>
      </c>
      <c r="C97" s="6" t="s">
        <v>46</v>
      </c>
      <c r="D97" s="5">
        <v>3</v>
      </c>
      <c r="E97" s="5">
        <v>3</v>
      </c>
      <c r="F97" s="5">
        <v>36</v>
      </c>
      <c r="G97" s="5"/>
      <c r="H97" s="5"/>
      <c r="I97" s="5"/>
    </row>
    <row r="98" spans="1:9" ht="18.75" thickBot="1" x14ac:dyDescent="0.3">
      <c r="A98" s="5">
        <v>47810015</v>
      </c>
      <c r="B98" s="7" t="s">
        <v>104</v>
      </c>
      <c r="C98" s="6" t="s">
        <v>73</v>
      </c>
      <c r="D98" s="5">
        <v>1</v>
      </c>
      <c r="E98" s="8">
        <v>13</v>
      </c>
      <c r="F98" s="8"/>
      <c r="G98" s="8"/>
      <c r="H98" s="5"/>
      <c r="I98" s="8"/>
    </row>
    <row r="99" spans="1:9" ht="22.5" customHeight="1" thickBot="1" x14ac:dyDescent="0.3">
      <c r="A99" s="5">
        <v>47813851</v>
      </c>
      <c r="B99" s="7" t="s">
        <v>105</v>
      </c>
      <c r="C99" s="6" t="s">
        <v>39</v>
      </c>
      <c r="D99" s="5">
        <v>11.5</v>
      </c>
      <c r="E99" s="5"/>
      <c r="F99" s="8"/>
      <c r="G99" s="8"/>
      <c r="H99" s="8">
        <v>600</v>
      </c>
      <c r="I99" s="8"/>
    </row>
    <row r="100" spans="1:9" s="40" customFormat="1" ht="18.75" customHeight="1" thickBot="1" x14ac:dyDescent="0.25">
      <c r="A100" s="34"/>
      <c r="B100" s="36" t="s">
        <v>106</v>
      </c>
      <c r="C100" s="37"/>
      <c r="D100" s="38">
        <f>SUM(D94:D99)</f>
        <v>19.5</v>
      </c>
      <c r="E100" s="38">
        <f>SUM(E99:E99)</f>
        <v>0</v>
      </c>
      <c r="F100" s="39"/>
      <c r="G100" s="39"/>
      <c r="H100" s="39"/>
      <c r="I100" s="39"/>
    </row>
    <row r="101" spans="1:9" ht="18.75" thickBot="1" x14ac:dyDescent="0.3">
      <c r="A101" s="5"/>
      <c r="B101" s="5" t="s">
        <v>93</v>
      </c>
      <c r="C101" s="6"/>
      <c r="D101" s="5"/>
      <c r="E101" s="5"/>
      <c r="F101" s="8"/>
      <c r="G101" s="8"/>
      <c r="H101" s="8"/>
      <c r="I101" s="8"/>
    </row>
    <row r="102" spans="1:9" ht="18.75" thickBot="1" x14ac:dyDescent="0.3">
      <c r="A102" s="5">
        <v>47313021</v>
      </c>
      <c r="B102" s="7" t="s">
        <v>94</v>
      </c>
      <c r="C102" s="6" t="s">
        <v>95</v>
      </c>
      <c r="D102" s="5">
        <v>2</v>
      </c>
      <c r="E102" s="5">
        <v>26</v>
      </c>
      <c r="F102" s="8"/>
      <c r="G102" s="8"/>
      <c r="H102" s="8"/>
      <c r="I102" s="8"/>
    </row>
    <row r="103" spans="1:9" ht="18.75" thickBot="1" x14ac:dyDescent="0.3">
      <c r="A103" s="44">
        <v>478</v>
      </c>
      <c r="B103" s="45" t="s">
        <v>170</v>
      </c>
      <c r="C103" s="6" t="s">
        <v>95</v>
      </c>
      <c r="D103" s="5"/>
      <c r="E103" s="5"/>
      <c r="F103" s="8"/>
      <c r="G103" s="8"/>
      <c r="H103" s="8"/>
      <c r="I103" s="8"/>
    </row>
    <row r="104" spans="1:9" ht="18.75" thickBot="1" x14ac:dyDescent="0.3">
      <c r="A104" s="5">
        <v>478</v>
      </c>
      <c r="B104" s="7" t="s">
        <v>171</v>
      </c>
      <c r="C104" s="6" t="s">
        <v>95</v>
      </c>
      <c r="D104" s="5">
        <v>2</v>
      </c>
      <c r="E104" s="5">
        <v>26</v>
      </c>
      <c r="F104" s="8"/>
      <c r="G104" s="8"/>
      <c r="H104" s="8"/>
      <c r="I104" s="8"/>
    </row>
    <row r="105" spans="1:9" s="54" customFormat="1" ht="16.5" thickBot="1" x14ac:dyDescent="0.3">
      <c r="A105" s="51"/>
      <c r="B105" s="36" t="s">
        <v>108</v>
      </c>
      <c r="C105" s="52"/>
      <c r="D105" s="53">
        <f>D100+D102</f>
        <v>21.5</v>
      </c>
      <c r="E105" s="53">
        <v>42</v>
      </c>
      <c r="F105" s="53"/>
      <c r="G105" s="53"/>
      <c r="H105" s="53"/>
      <c r="I105" s="53"/>
    </row>
    <row r="106" spans="1:9" x14ac:dyDescent="0.25">
      <c r="A106" s="55"/>
      <c r="B106" s="56" t="s">
        <v>92</v>
      </c>
      <c r="C106" s="57"/>
      <c r="D106" s="58">
        <f>D86+D88+D105</f>
        <v>47.25</v>
      </c>
      <c r="E106" s="58"/>
      <c r="F106" s="58"/>
      <c r="G106" s="58"/>
      <c r="H106" s="58"/>
      <c r="I106" s="58"/>
    </row>
    <row r="107" spans="1:9" x14ac:dyDescent="0.25">
      <c r="A107" s="55"/>
      <c r="B107" s="55" t="s">
        <v>109</v>
      </c>
      <c r="C107" s="57"/>
      <c r="D107" s="58">
        <f>D15+D30+D48+D63+D91+D105</f>
        <v>156.25</v>
      </c>
      <c r="E107" s="58"/>
      <c r="F107" s="58"/>
      <c r="G107" s="58"/>
      <c r="H107" s="58"/>
      <c r="I107" s="58"/>
    </row>
    <row r="108" spans="1:9" x14ac:dyDescent="0.25">
      <c r="A108" s="55"/>
      <c r="B108" s="59" t="s">
        <v>110</v>
      </c>
      <c r="C108" s="57"/>
      <c r="D108" s="60">
        <v>2</v>
      </c>
      <c r="E108" s="58"/>
      <c r="F108" s="58"/>
      <c r="G108" s="58"/>
      <c r="H108" s="58"/>
      <c r="I108" s="58"/>
    </row>
    <row r="109" spans="1:9" x14ac:dyDescent="0.25">
      <c r="A109" s="55"/>
      <c r="B109" s="31"/>
      <c r="C109" s="57"/>
      <c r="D109" s="60">
        <f>D107+D108</f>
        <v>158.25</v>
      </c>
      <c r="E109" s="58"/>
      <c r="F109" s="58"/>
      <c r="G109" s="58"/>
      <c r="H109" s="58"/>
      <c r="I109" s="58"/>
    </row>
  </sheetData>
  <mergeCells count="14">
    <mergeCell ref="G1:I1"/>
    <mergeCell ref="H6:I6"/>
    <mergeCell ref="H7:I7"/>
    <mergeCell ref="H8:I8"/>
    <mergeCell ref="A86:A87"/>
    <mergeCell ref="C86:C87"/>
    <mergeCell ref="D86:D87"/>
    <mergeCell ref="E86:E87"/>
    <mergeCell ref="A1:C1"/>
    <mergeCell ref="H96:I96"/>
    <mergeCell ref="G60:I60"/>
    <mergeCell ref="G76:I76"/>
    <mergeCell ref="G68:I68"/>
    <mergeCell ref="F28:I2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2" manualBreakCount="2">
    <brk id="31" max="16383" man="1"/>
    <brk id="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38BDD-61AA-4E18-8DBB-490D707A30DE}">
  <dimension ref="A1:J111"/>
  <sheetViews>
    <sheetView rightToLeft="1" view="pageBreakPreview" topLeftCell="A54" zoomScale="60" zoomScaleNormal="100" workbookViewId="0">
      <selection activeCell="A100" sqref="A100"/>
    </sheetView>
  </sheetViews>
  <sheetFormatPr defaultRowHeight="18" x14ac:dyDescent="0.25"/>
  <cols>
    <col min="1" max="1" width="8.08984375" style="18" bestFit="1" customWidth="1"/>
    <col min="2" max="2" width="30.1796875" bestFit="1" customWidth="1"/>
    <col min="3" max="3" width="7.453125" style="24" customWidth="1"/>
    <col min="4" max="4" width="6.81640625" style="17" bestFit="1" customWidth="1"/>
    <col min="5" max="5" width="4.26953125" style="17" bestFit="1" customWidth="1"/>
    <col min="6" max="6" width="4.26953125" style="17" customWidth="1"/>
    <col min="7" max="7" width="4.36328125" style="17" bestFit="1" customWidth="1"/>
    <col min="8" max="8" width="5.81640625" style="17" customWidth="1"/>
    <col min="9" max="9" width="6.6328125" style="17" customWidth="1"/>
    <col min="257" max="257" width="8.08984375" bestFit="1" customWidth="1"/>
    <col min="258" max="258" width="23.08984375" bestFit="1" customWidth="1"/>
    <col min="259" max="259" width="7.453125" customWidth="1"/>
    <col min="260" max="260" width="5" customWidth="1"/>
    <col min="261" max="261" width="4.26953125" bestFit="1" customWidth="1"/>
    <col min="262" max="262" width="4.26953125" customWidth="1"/>
    <col min="263" max="263" width="4.36328125" bestFit="1" customWidth="1"/>
    <col min="264" max="264" width="5.81640625" customWidth="1"/>
    <col min="265" max="265" width="6.6328125" customWidth="1"/>
    <col min="513" max="513" width="8.08984375" bestFit="1" customWidth="1"/>
    <col min="514" max="514" width="23.08984375" bestFit="1" customWidth="1"/>
    <col min="515" max="515" width="7.453125" customWidth="1"/>
    <col min="516" max="516" width="5" customWidth="1"/>
    <col min="517" max="517" width="4.26953125" bestFit="1" customWidth="1"/>
    <col min="518" max="518" width="4.26953125" customWidth="1"/>
    <col min="519" max="519" width="4.36328125" bestFit="1" customWidth="1"/>
    <col min="520" max="520" width="5.81640625" customWidth="1"/>
    <col min="521" max="521" width="6.6328125" customWidth="1"/>
    <col min="769" max="769" width="8.08984375" bestFit="1" customWidth="1"/>
    <col min="770" max="770" width="23.08984375" bestFit="1" customWidth="1"/>
    <col min="771" max="771" width="7.453125" customWidth="1"/>
    <col min="772" max="772" width="5" customWidth="1"/>
    <col min="773" max="773" width="4.26953125" bestFit="1" customWidth="1"/>
    <col min="774" max="774" width="4.26953125" customWidth="1"/>
    <col min="775" max="775" width="4.36328125" bestFit="1" customWidth="1"/>
    <col min="776" max="776" width="5.81640625" customWidth="1"/>
    <col min="777" max="777" width="6.6328125" customWidth="1"/>
    <col min="1025" max="1025" width="8.08984375" bestFit="1" customWidth="1"/>
    <col min="1026" max="1026" width="23.08984375" bestFit="1" customWidth="1"/>
    <col min="1027" max="1027" width="7.453125" customWidth="1"/>
    <col min="1028" max="1028" width="5" customWidth="1"/>
    <col min="1029" max="1029" width="4.26953125" bestFit="1" customWidth="1"/>
    <col min="1030" max="1030" width="4.26953125" customWidth="1"/>
    <col min="1031" max="1031" width="4.36328125" bestFit="1" customWidth="1"/>
    <col min="1032" max="1032" width="5.81640625" customWidth="1"/>
    <col min="1033" max="1033" width="6.6328125" customWidth="1"/>
    <col min="1281" max="1281" width="8.08984375" bestFit="1" customWidth="1"/>
    <col min="1282" max="1282" width="23.08984375" bestFit="1" customWidth="1"/>
    <col min="1283" max="1283" width="7.453125" customWidth="1"/>
    <col min="1284" max="1284" width="5" customWidth="1"/>
    <col min="1285" max="1285" width="4.26953125" bestFit="1" customWidth="1"/>
    <col min="1286" max="1286" width="4.26953125" customWidth="1"/>
    <col min="1287" max="1287" width="4.36328125" bestFit="1" customWidth="1"/>
    <col min="1288" max="1288" width="5.81640625" customWidth="1"/>
    <col min="1289" max="1289" width="6.6328125" customWidth="1"/>
    <col min="1537" max="1537" width="8.08984375" bestFit="1" customWidth="1"/>
    <col min="1538" max="1538" width="23.08984375" bestFit="1" customWidth="1"/>
    <col min="1539" max="1539" width="7.453125" customWidth="1"/>
    <col min="1540" max="1540" width="5" customWidth="1"/>
    <col min="1541" max="1541" width="4.26953125" bestFit="1" customWidth="1"/>
    <col min="1542" max="1542" width="4.26953125" customWidth="1"/>
    <col min="1543" max="1543" width="4.36328125" bestFit="1" customWidth="1"/>
    <col min="1544" max="1544" width="5.81640625" customWidth="1"/>
    <col min="1545" max="1545" width="6.6328125" customWidth="1"/>
    <col min="1793" max="1793" width="8.08984375" bestFit="1" customWidth="1"/>
    <col min="1794" max="1794" width="23.08984375" bestFit="1" customWidth="1"/>
    <col min="1795" max="1795" width="7.453125" customWidth="1"/>
    <col min="1796" max="1796" width="5" customWidth="1"/>
    <col min="1797" max="1797" width="4.26953125" bestFit="1" customWidth="1"/>
    <col min="1798" max="1798" width="4.26953125" customWidth="1"/>
    <col min="1799" max="1799" width="4.36328125" bestFit="1" customWidth="1"/>
    <col min="1800" max="1800" width="5.81640625" customWidth="1"/>
    <col min="1801" max="1801" width="6.6328125" customWidth="1"/>
    <col min="2049" max="2049" width="8.08984375" bestFit="1" customWidth="1"/>
    <col min="2050" max="2050" width="23.08984375" bestFit="1" customWidth="1"/>
    <col min="2051" max="2051" width="7.453125" customWidth="1"/>
    <col min="2052" max="2052" width="5" customWidth="1"/>
    <col min="2053" max="2053" width="4.26953125" bestFit="1" customWidth="1"/>
    <col min="2054" max="2054" width="4.26953125" customWidth="1"/>
    <col min="2055" max="2055" width="4.36328125" bestFit="1" customWidth="1"/>
    <col min="2056" max="2056" width="5.81640625" customWidth="1"/>
    <col min="2057" max="2057" width="6.6328125" customWidth="1"/>
    <col min="2305" max="2305" width="8.08984375" bestFit="1" customWidth="1"/>
    <col min="2306" max="2306" width="23.08984375" bestFit="1" customWidth="1"/>
    <col min="2307" max="2307" width="7.453125" customWidth="1"/>
    <col min="2308" max="2308" width="5" customWidth="1"/>
    <col min="2309" max="2309" width="4.26953125" bestFit="1" customWidth="1"/>
    <col min="2310" max="2310" width="4.26953125" customWidth="1"/>
    <col min="2311" max="2311" width="4.36328125" bestFit="1" customWidth="1"/>
    <col min="2312" max="2312" width="5.81640625" customWidth="1"/>
    <col min="2313" max="2313" width="6.6328125" customWidth="1"/>
    <col min="2561" max="2561" width="8.08984375" bestFit="1" customWidth="1"/>
    <col min="2562" max="2562" width="23.08984375" bestFit="1" customWidth="1"/>
    <col min="2563" max="2563" width="7.453125" customWidth="1"/>
    <col min="2564" max="2564" width="5" customWidth="1"/>
    <col min="2565" max="2565" width="4.26953125" bestFit="1" customWidth="1"/>
    <col min="2566" max="2566" width="4.26953125" customWidth="1"/>
    <col min="2567" max="2567" width="4.36328125" bestFit="1" customWidth="1"/>
    <col min="2568" max="2568" width="5.81640625" customWidth="1"/>
    <col min="2569" max="2569" width="6.6328125" customWidth="1"/>
    <col min="2817" max="2817" width="8.08984375" bestFit="1" customWidth="1"/>
    <col min="2818" max="2818" width="23.08984375" bestFit="1" customWidth="1"/>
    <col min="2819" max="2819" width="7.453125" customWidth="1"/>
    <col min="2820" max="2820" width="5" customWidth="1"/>
    <col min="2821" max="2821" width="4.26953125" bestFit="1" customWidth="1"/>
    <col min="2822" max="2822" width="4.26953125" customWidth="1"/>
    <col min="2823" max="2823" width="4.36328125" bestFit="1" customWidth="1"/>
    <col min="2824" max="2824" width="5.81640625" customWidth="1"/>
    <col min="2825" max="2825" width="6.6328125" customWidth="1"/>
    <col min="3073" max="3073" width="8.08984375" bestFit="1" customWidth="1"/>
    <col min="3074" max="3074" width="23.08984375" bestFit="1" customWidth="1"/>
    <col min="3075" max="3075" width="7.453125" customWidth="1"/>
    <col min="3076" max="3076" width="5" customWidth="1"/>
    <col min="3077" max="3077" width="4.26953125" bestFit="1" customWidth="1"/>
    <col min="3078" max="3078" width="4.26953125" customWidth="1"/>
    <col min="3079" max="3079" width="4.36328125" bestFit="1" customWidth="1"/>
    <col min="3080" max="3080" width="5.81640625" customWidth="1"/>
    <col min="3081" max="3081" width="6.6328125" customWidth="1"/>
    <col min="3329" max="3329" width="8.08984375" bestFit="1" customWidth="1"/>
    <col min="3330" max="3330" width="23.08984375" bestFit="1" customWidth="1"/>
    <col min="3331" max="3331" width="7.453125" customWidth="1"/>
    <col min="3332" max="3332" width="5" customWidth="1"/>
    <col min="3333" max="3333" width="4.26953125" bestFit="1" customWidth="1"/>
    <col min="3334" max="3334" width="4.26953125" customWidth="1"/>
    <col min="3335" max="3335" width="4.36328125" bestFit="1" customWidth="1"/>
    <col min="3336" max="3336" width="5.81640625" customWidth="1"/>
    <col min="3337" max="3337" width="6.6328125" customWidth="1"/>
    <col min="3585" max="3585" width="8.08984375" bestFit="1" customWidth="1"/>
    <col min="3586" max="3586" width="23.08984375" bestFit="1" customWidth="1"/>
    <col min="3587" max="3587" width="7.453125" customWidth="1"/>
    <col min="3588" max="3588" width="5" customWidth="1"/>
    <col min="3589" max="3589" width="4.26953125" bestFit="1" customWidth="1"/>
    <col min="3590" max="3590" width="4.26953125" customWidth="1"/>
    <col min="3591" max="3591" width="4.36328125" bestFit="1" customWidth="1"/>
    <col min="3592" max="3592" width="5.81640625" customWidth="1"/>
    <col min="3593" max="3593" width="6.6328125" customWidth="1"/>
    <col min="3841" max="3841" width="8.08984375" bestFit="1" customWidth="1"/>
    <col min="3842" max="3842" width="23.08984375" bestFit="1" customWidth="1"/>
    <col min="3843" max="3843" width="7.453125" customWidth="1"/>
    <col min="3844" max="3844" width="5" customWidth="1"/>
    <col min="3845" max="3845" width="4.26953125" bestFit="1" customWidth="1"/>
    <col min="3846" max="3846" width="4.26953125" customWidth="1"/>
    <col min="3847" max="3847" width="4.36328125" bestFit="1" customWidth="1"/>
    <col min="3848" max="3848" width="5.81640625" customWidth="1"/>
    <col min="3849" max="3849" width="6.6328125" customWidth="1"/>
    <col min="4097" max="4097" width="8.08984375" bestFit="1" customWidth="1"/>
    <col min="4098" max="4098" width="23.08984375" bestFit="1" customWidth="1"/>
    <col min="4099" max="4099" width="7.453125" customWidth="1"/>
    <col min="4100" max="4100" width="5" customWidth="1"/>
    <col min="4101" max="4101" width="4.26953125" bestFit="1" customWidth="1"/>
    <col min="4102" max="4102" width="4.26953125" customWidth="1"/>
    <col min="4103" max="4103" width="4.36328125" bestFit="1" customWidth="1"/>
    <col min="4104" max="4104" width="5.81640625" customWidth="1"/>
    <col min="4105" max="4105" width="6.6328125" customWidth="1"/>
    <col min="4353" max="4353" width="8.08984375" bestFit="1" customWidth="1"/>
    <col min="4354" max="4354" width="23.08984375" bestFit="1" customWidth="1"/>
    <col min="4355" max="4355" width="7.453125" customWidth="1"/>
    <col min="4356" max="4356" width="5" customWidth="1"/>
    <col min="4357" max="4357" width="4.26953125" bestFit="1" customWidth="1"/>
    <col min="4358" max="4358" width="4.26953125" customWidth="1"/>
    <col min="4359" max="4359" width="4.36328125" bestFit="1" customWidth="1"/>
    <col min="4360" max="4360" width="5.81640625" customWidth="1"/>
    <col min="4361" max="4361" width="6.6328125" customWidth="1"/>
    <col min="4609" max="4609" width="8.08984375" bestFit="1" customWidth="1"/>
    <col min="4610" max="4610" width="23.08984375" bestFit="1" customWidth="1"/>
    <col min="4611" max="4611" width="7.453125" customWidth="1"/>
    <col min="4612" max="4612" width="5" customWidth="1"/>
    <col min="4613" max="4613" width="4.26953125" bestFit="1" customWidth="1"/>
    <col min="4614" max="4614" width="4.26953125" customWidth="1"/>
    <col min="4615" max="4615" width="4.36328125" bestFit="1" customWidth="1"/>
    <col min="4616" max="4616" width="5.81640625" customWidth="1"/>
    <col min="4617" max="4617" width="6.6328125" customWidth="1"/>
    <col min="4865" max="4865" width="8.08984375" bestFit="1" customWidth="1"/>
    <col min="4866" max="4866" width="23.08984375" bestFit="1" customWidth="1"/>
    <col min="4867" max="4867" width="7.453125" customWidth="1"/>
    <col min="4868" max="4868" width="5" customWidth="1"/>
    <col min="4869" max="4869" width="4.26953125" bestFit="1" customWidth="1"/>
    <col min="4870" max="4870" width="4.26953125" customWidth="1"/>
    <col min="4871" max="4871" width="4.36328125" bestFit="1" customWidth="1"/>
    <col min="4872" max="4872" width="5.81640625" customWidth="1"/>
    <col min="4873" max="4873" width="6.6328125" customWidth="1"/>
    <col min="5121" max="5121" width="8.08984375" bestFit="1" customWidth="1"/>
    <col min="5122" max="5122" width="23.08984375" bestFit="1" customWidth="1"/>
    <col min="5123" max="5123" width="7.453125" customWidth="1"/>
    <col min="5124" max="5124" width="5" customWidth="1"/>
    <col min="5125" max="5125" width="4.26953125" bestFit="1" customWidth="1"/>
    <col min="5126" max="5126" width="4.26953125" customWidth="1"/>
    <col min="5127" max="5127" width="4.36328125" bestFit="1" customWidth="1"/>
    <col min="5128" max="5128" width="5.81640625" customWidth="1"/>
    <col min="5129" max="5129" width="6.6328125" customWidth="1"/>
    <col min="5377" max="5377" width="8.08984375" bestFit="1" customWidth="1"/>
    <col min="5378" max="5378" width="23.08984375" bestFit="1" customWidth="1"/>
    <col min="5379" max="5379" width="7.453125" customWidth="1"/>
    <col min="5380" max="5380" width="5" customWidth="1"/>
    <col min="5381" max="5381" width="4.26953125" bestFit="1" customWidth="1"/>
    <col min="5382" max="5382" width="4.26953125" customWidth="1"/>
    <col min="5383" max="5383" width="4.36328125" bestFit="1" customWidth="1"/>
    <col min="5384" max="5384" width="5.81640625" customWidth="1"/>
    <col min="5385" max="5385" width="6.6328125" customWidth="1"/>
    <col min="5633" max="5633" width="8.08984375" bestFit="1" customWidth="1"/>
    <col min="5634" max="5634" width="23.08984375" bestFit="1" customWidth="1"/>
    <col min="5635" max="5635" width="7.453125" customWidth="1"/>
    <col min="5636" max="5636" width="5" customWidth="1"/>
    <col min="5637" max="5637" width="4.26953125" bestFit="1" customWidth="1"/>
    <col min="5638" max="5638" width="4.26953125" customWidth="1"/>
    <col min="5639" max="5639" width="4.36328125" bestFit="1" customWidth="1"/>
    <col min="5640" max="5640" width="5.81640625" customWidth="1"/>
    <col min="5641" max="5641" width="6.6328125" customWidth="1"/>
    <col min="5889" max="5889" width="8.08984375" bestFit="1" customWidth="1"/>
    <col min="5890" max="5890" width="23.08984375" bestFit="1" customWidth="1"/>
    <col min="5891" max="5891" width="7.453125" customWidth="1"/>
    <col min="5892" max="5892" width="5" customWidth="1"/>
    <col min="5893" max="5893" width="4.26953125" bestFit="1" customWidth="1"/>
    <col min="5894" max="5894" width="4.26953125" customWidth="1"/>
    <col min="5895" max="5895" width="4.36328125" bestFit="1" customWidth="1"/>
    <col min="5896" max="5896" width="5.81640625" customWidth="1"/>
    <col min="5897" max="5897" width="6.6328125" customWidth="1"/>
    <col min="6145" max="6145" width="8.08984375" bestFit="1" customWidth="1"/>
    <col min="6146" max="6146" width="23.08984375" bestFit="1" customWidth="1"/>
    <col min="6147" max="6147" width="7.453125" customWidth="1"/>
    <col min="6148" max="6148" width="5" customWidth="1"/>
    <col min="6149" max="6149" width="4.26953125" bestFit="1" customWidth="1"/>
    <col min="6150" max="6150" width="4.26953125" customWidth="1"/>
    <col min="6151" max="6151" width="4.36328125" bestFit="1" customWidth="1"/>
    <col min="6152" max="6152" width="5.81640625" customWidth="1"/>
    <col min="6153" max="6153" width="6.6328125" customWidth="1"/>
    <col min="6401" max="6401" width="8.08984375" bestFit="1" customWidth="1"/>
    <col min="6402" max="6402" width="23.08984375" bestFit="1" customWidth="1"/>
    <col min="6403" max="6403" width="7.453125" customWidth="1"/>
    <col min="6404" max="6404" width="5" customWidth="1"/>
    <col min="6405" max="6405" width="4.26953125" bestFit="1" customWidth="1"/>
    <col min="6406" max="6406" width="4.26953125" customWidth="1"/>
    <col min="6407" max="6407" width="4.36328125" bestFit="1" customWidth="1"/>
    <col min="6408" max="6408" width="5.81640625" customWidth="1"/>
    <col min="6409" max="6409" width="6.6328125" customWidth="1"/>
    <col min="6657" max="6657" width="8.08984375" bestFit="1" customWidth="1"/>
    <col min="6658" max="6658" width="23.08984375" bestFit="1" customWidth="1"/>
    <col min="6659" max="6659" width="7.453125" customWidth="1"/>
    <col min="6660" max="6660" width="5" customWidth="1"/>
    <col min="6661" max="6661" width="4.26953125" bestFit="1" customWidth="1"/>
    <col min="6662" max="6662" width="4.26953125" customWidth="1"/>
    <col min="6663" max="6663" width="4.36328125" bestFit="1" customWidth="1"/>
    <col min="6664" max="6664" width="5.81640625" customWidth="1"/>
    <col min="6665" max="6665" width="6.6328125" customWidth="1"/>
    <col min="6913" max="6913" width="8.08984375" bestFit="1" customWidth="1"/>
    <col min="6914" max="6914" width="23.08984375" bestFit="1" customWidth="1"/>
    <col min="6915" max="6915" width="7.453125" customWidth="1"/>
    <col min="6916" max="6916" width="5" customWidth="1"/>
    <col min="6917" max="6917" width="4.26953125" bestFit="1" customWidth="1"/>
    <col min="6918" max="6918" width="4.26953125" customWidth="1"/>
    <col min="6919" max="6919" width="4.36328125" bestFit="1" customWidth="1"/>
    <col min="6920" max="6920" width="5.81640625" customWidth="1"/>
    <col min="6921" max="6921" width="6.6328125" customWidth="1"/>
    <col min="7169" max="7169" width="8.08984375" bestFit="1" customWidth="1"/>
    <col min="7170" max="7170" width="23.08984375" bestFit="1" customWidth="1"/>
    <col min="7171" max="7171" width="7.453125" customWidth="1"/>
    <col min="7172" max="7172" width="5" customWidth="1"/>
    <col min="7173" max="7173" width="4.26953125" bestFit="1" customWidth="1"/>
    <col min="7174" max="7174" width="4.26953125" customWidth="1"/>
    <col min="7175" max="7175" width="4.36328125" bestFit="1" customWidth="1"/>
    <col min="7176" max="7176" width="5.81640625" customWidth="1"/>
    <col min="7177" max="7177" width="6.6328125" customWidth="1"/>
    <col min="7425" max="7425" width="8.08984375" bestFit="1" customWidth="1"/>
    <col min="7426" max="7426" width="23.08984375" bestFit="1" customWidth="1"/>
    <col min="7427" max="7427" width="7.453125" customWidth="1"/>
    <col min="7428" max="7428" width="5" customWidth="1"/>
    <col min="7429" max="7429" width="4.26953125" bestFit="1" customWidth="1"/>
    <col min="7430" max="7430" width="4.26953125" customWidth="1"/>
    <col min="7431" max="7431" width="4.36328125" bestFit="1" customWidth="1"/>
    <col min="7432" max="7432" width="5.81640625" customWidth="1"/>
    <col min="7433" max="7433" width="6.6328125" customWidth="1"/>
    <col min="7681" max="7681" width="8.08984375" bestFit="1" customWidth="1"/>
    <col min="7682" max="7682" width="23.08984375" bestFit="1" customWidth="1"/>
    <col min="7683" max="7683" width="7.453125" customWidth="1"/>
    <col min="7684" max="7684" width="5" customWidth="1"/>
    <col min="7685" max="7685" width="4.26953125" bestFit="1" customWidth="1"/>
    <col min="7686" max="7686" width="4.26953125" customWidth="1"/>
    <col min="7687" max="7687" width="4.36328125" bestFit="1" customWidth="1"/>
    <col min="7688" max="7688" width="5.81640625" customWidth="1"/>
    <col min="7689" max="7689" width="6.6328125" customWidth="1"/>
    <col min="7937" max="7937" width="8.08984375" bestFit="1" customWidth="1"/>
    <col min="7938" max="7938" width="23.08984375" bestFit="1" customWidth="1"/>
    <col min="7939" max="7939" width="7.453125" customWidth="1"/>
    <col min="7940" max="7940" width="5" customWidth="1"/>
    <col min="7941" max="7941" width="4.26953125" bestFit="1" customWidth="1"/>
    <col min="7942" max="7942" width="4.26953125" customWidth="1"/>
    <col min="7943" max="7943" width="4.36328125" bestFit="1" customWidth="1"/>
    <col min="7944" max="7944" width="5.81640625" customWidth="1"/>
    <col min="7945" max="7945" width="6.6328125" customWidth="1"/>
    <col min="8193" max="8193" width="8.08984375" bestFit="1" customWidth="1"/>
    <col min="8194" max="8194" width="23.08984375" bestFit="1" customWidth="1"/>
    <col min="8195" max="8195" width="7.453125" customWidth="1"/>
    <col min="8196" max="8196" width="5" customWidth="1"/>
    <col min="8197" max="8197" width="4.26953125" bestFit="1" customWidth="1"/>
    <col min="8198" max="8198" width="4.26953125" customWidth="1"/>
    <col min="8199" max="8199" width="4.36328125" bestFit="1" customWidth="1"/>
    <col min="8200" max="8200" width="5.81640625" customWidth="1"/>
    <col min="8201" max="8201" width="6.6328125" customWidth="1"/>
    <col min="8449" max="8449" width="8.08984375" bestFit="1" customWidth="1"/>
    <col min="8450" max="8450" width="23.08984375" bestFit="1" customWidth="1"/>
    <col min="8451" max="8451" width="7.453125" customWidth="1"/>
    <col min="8452" max="8452" width="5" customWidth="1"/>
    <col min="8453" max="8453" width="4.26953125" bestFit="1" customWidth="1"/>
    <col min="8454" max="8454" width="4.26953125" customWidth="1"/>
    <col min="8455" max="8455" width="4.36328125" bestFit="1" customWidth="1"/>
    <col min="8456" max="8456" width="5.81640625" customWidth="1"/>
    <col min="8457" max="8457" width="6.6328125" customWidth="1"/>
    <col min="8705" max="8705" width="8.08984375" bestFit="1" customWidth="1"/>
    <col min="8706" max="8706" width="23.08984375" bestFit="1" customWidth="1"/>
    <col min="8707" max="8707" width="7.453125" customWidth="1"/>
    <col min="8708" max="8708" width="5" customWidth="1"/>
    <col min="8709" max="8709" width="4.26953125" bestFit="1" customWidth="1"/>
    <col min="8710" max="8710" width="4.26953125" customWidth="1"/>
    <col min="8711" max="8711" width="4.36328125" bestFit="1" customWidth="1"/>
    <col min="8712" max="8712" width="5.81640625" customWidth="1"/>
    <col min="8713" max="8713" width="6.6328125" customWidth="1"/>
    <col min="8961" max="8961" width="8.08984375" bestFit="1" customWidth="1"/>
    <col min="8962" max="8962" width="23.08984375" bestFit="1" customWidth="1"/>
    <col min="8963" max="8963" width="7.453125" customWidth="1"/>
    <col min="8964" max="8964" width="5" customWidth="1"/>
    <col min="8965" max="8965" width="4.26953125" bestFit="1" customWidth="1"/>
    <col min="8966" max="8966" width="4.26953125" customWidth="1"/>
    <col min="8967" max="8967" width="4.36328125" bestFit="1" customWidth="1"/>
    <col min="8968" max="8968" width="5.81640625" customWidth="1"/>
    <col min="8969" max="8969" width="6.6328125" customWidth="1"/>
    <col min="9217" max="9217" width="8.08984375" bestFit="1" customWidth="1"/>
    <col min="9218" max="9218" width="23.08984375" bestFit="1" customWidth="1"/>
    <col min="9219" max="9219" width="7.453125" customWidth="1"/>
    <col min="9220" max="9220" width="5" customWidth="1"/>
    <col min="9221" max="9221" width="4.26953125" bestFit="1" customWidth="1"/>
    <col min="9222" max="9222" width="4.26953125" customWidth="1"/>
    <col min="9223" max="9223" width="4.36328125" bestFit="1" customWidth="1"/>
    <col min="9224" max="9224" width="5.81640625" customWidth="1"/>
    <col min="9225" max="9225" width="6.6328125" customWidth="1"/>
    <col min="9473" max="9473" width="8.08984375" bestFit="1" customWidth="1"/>
    <col min="9474" max="9474" width="23.08984375" bestFit="1" customWidth="1"/>
    <col min="9475" max="9475" width="7.453125" customWidth="1"/>
    <col min="9476" max="9476" width="5" customWidth="1"/>
    <col min="9477" max="9477" width="4.26953125" bestFit="1" customWidth="1"/>
    <col min="9478" max="9478" width="4.26953125" customWidth="1"/>
    <col min="9479" max="9479" width="4.36328125" bestFit="1" customWidth="1"/>
    <col min="9480" max="9480" width="5.81640625" customWidth="1"/>
    <col min="9481" max="9481" width="6.6328125" customWidth="1"/>
    <col min="9729" max="9729" width="8.08984375" bestFit="1" customWidth="1"/>
    <col min="9730" max="9730" width="23.08984375" bestFit="1" customWidth="1"/>
    <col min="9731" max="9731" width="7.453125" customWidth="1"/>
    <col min="9732" max="9732" width="5" customWidth="1"/>
    <col min="9733" max="9733" width="4.26953125" bestFit="1" customWidth="1"/>
    <col min="9734" max="9734" width="4.26953125" customWidth="1"/>
    <col min="9735" max="9735" width="4.36328125" bestFit="1" customWidth="1"/>
    <col min="9736" max="9736" width="5.81640625" customWidth="1"/>
    <col min="9737" max="9737" width="6.6328125" customWidth="1"/>
    <col min="9985" max="9985" width="8.08984375" bestFit="1" customWidth="1"/>
    <col min="9986" max="9986" width="23.08984375" bestFit="1" customWidth="1"/>
    <col min="9987" max="9987" width="7.453125" customWidth="1"/>
    <col min="9988" max="9988" width="5" customWidth="1"/>
    <col min="9989" max="9989" width="4.26953125" bestFit="1" customWidth="1"/>
    <col min="9990" max="9990" width="4.26953125" customWidth="1"/>
    <col min="9991" max="9991" width="4.36328125" bestFit="1" customWidth="1"/>
    <col min="9992" max="9992" width="5.81640625" customWidth="1"/>
    <col min="9993" max="9993" width="6.6328125" customWidth="1"/>
    <col min="10241" max="10241" width="8.08984375" bestFit="1" customWidth="1"/>
    <col min="10242" max="10242" width="23.08984375" bestFit="1" customWidth="1"/>
    <col min="10243" max="10243" width="7.453125" customWidth="1"/>
    <col min="10244" max="10244" width="5" customWidth="1"/>
    <col min="10245" max="10245" width="4.26953125" bestFit="1" customWidth="1"/>
    <col min="10246" max="10246" width="4.26953125" customWidth="1"/>
    <col min="10247" max="10247" width="4.36328125" bestFit="1" customWidth="1"/>
    <col min="10248" max="10248" width="5.81640625" customWidth="1"/>
    <col min="10249" max="10249" width="6.6328125" customWidth="1"/>
    <col min="10497" max="10497" width="8.08984375" bestFit="1" customWidth="1"/>
    <col min="10498" max="10498" width="23.08984375" bestFit="1" customWidth="1"/>
    <col min="10499" max="10499" width="7.453125" customWidth="1"/>
    <col min="10500" max="10500" width="5" customWidth="1"/>
    <col min="10501" max="10501" width="4.26953125" bestFit="1" customWidth="1"/>
    <col min="10502" max="10502" width="4.26953125" customWidth="1"/>
    <col min="10503" max="10503" width="4.36328125" bestFit="1" customWidth="1"/>
    <col min="10504" max="10504" width="5.81640625" customWidth="1"/>
    <col min="10505" max="10505" width="6.6328125" customWidth="1"/>
    <col min="10753" max="10753" width="8.08984375" bestFit="1" customWidth="1"/>
    <col min="10754" max="10754" width="23.08984375" bestFit="1" customWidth="1"/>
    <col min="10755" max="10755" width="7.453125" customWidth="1"/>
    <col min="10756" max="10756" width="5" customWidth="1"/>
    <col min="10757" max="10757" width="4.26953125" bestFit="1" customWidth="1"/>
    <col min="10758" max="10758" width="4.26953125" customWidth="1"/>
    <col min="10759" max="10759" width="4.36328125" bestFit="1" customWidth="1"/>
    <col min="10760" max="10760" width="5.81640625" customWidth="1"/>
    <col min="10761" max="10761" width="6.6328125" customWidth="1"/>
    <col min="11009" max="11009" width="8.08984375" bestFit="1" customWidth="1"/>
    <col min="11010" max="11010" width="23.08984375" bestFit="1" customWidth="1"/>
    <col min="11011" max="11011" width="7.453125" customWidth="1"/>
    <col min="11012" max="11012" width="5" customWidth="1"/>
    <col min="11013" max="11013" width="4.26953125" bestFit="1" customWidth="1"/>
    <col min="11014" max="11014" width="4.26953125" customWidth="1"/>
    <col min="11015" max="11015" width="4.36328125" bestFit="1" customWidth="1"/>
    <col min="11016" max="11016" width="5.81640625" customWidth="1"/>
    <col min="11017" max="11017" width="6.6328125" customWidth="1"/>
    <col min="11265" max="11265" width="8.08984375" bestFit="1" customWidth="1"/>
    <col min="11266" max="11266" width="23.08984375" bestFit="1" customWidth="1"/>
    <col min="11267" max="11267" width="7.453125" customWidth="1"/>
    <col min="11268" max="11268" width="5" customWidth="1"/>
    <col min="11269" max="11269" width="4.26953125" bestFit="1" customWidth="1"/>
    <col min="11270" max="11270" width="4.26953125" customWidth="1"/>
    <col min="11271" max="11271" width="4.36328125" bestFit="1" customWidth="1"/>
    <col min="11272" max="11272" width="5.81640625" customWidth="1"/>
    <col min="11273" max="11273" width="6.6328125" customWidth="1"/>
    <col min="11521" max="11521" width="8.08984375" bestFit="1" customWidth="1"/>
    <col min="11522" max="11522" width="23.08984375" bestFit="1" customWidth="1"/>
    <col min="11523" max="11523" width="7.453125" customWidth="1"/>
    <col min="11524" max="11524" width="5" customWidth="1"/>
    <col min="11525" max="11525" width="4.26953125" bestFit="1" customWidth="1"/>
    <col min="11526" max="11526" width="4.26953125" customWidth="1"/>
    <col min="11527" max="11527" width="4.36328125" bestFit="1" customWidth="1"/>
    <col min="11528" max="11528" width="5.81640625" customWidth="1"/>
    <col min="11529" max="11529" width="6.6328125" customWidth="1"/>
    <col min="11777" max="11777" width="8.08984375" bestFit="1" customWidth="1"/>
    <col min="11778" max="11778" width="23.08984375" bestFit="1" customWidth="1"/>
    <col min="11779" max="11779" width="7.453125" customWidth="1"/>
    <col min="11780" max="11780" width="5" customWidth="1"/>
    <col min="11781" max="11781" width="4.26953125" bestFit="1" customWidth="1"/>
    <col min="11782" max="11782" width="4.26953125" customWidth="1"/>
    <col min="11783" max="11783" width="4.36328125" bestFit="1" customWidth="1"/>
    <col min="11784" max="11784" width="5.81640625" customWidth="1"/>
    <col min="11785" max="11785" width="6.6328125" customWidth="1"/>
    <col min="12033" max="12033" width="8.08984375" bestFit="1" customWidth="1"/>
    <col min="12034" max="12034" width="23.08984375" bestFit="1" customWidth="1"/>
    <col min="12035" max="12035" width="7.453125" customWidth="1"/>
    <col min="12036" max="12036" width="5" customWidth="1"/>
    <col min="12037" max="12037" width="4.26953125" bestFit="1" customWidth="1"/>
    <col min="12038" max="12038" width="4.26953125" customWidth="1"/>
    <col min="12039" max="12039" width="4.36328125" bestFit="1" customWidth="1"/>
    <col min="12040" max="12040" width="5.81640625" customWidth="1"/>
    <col min="12041" max="12041" width="6.6328125" customWidth="1"/>
    <col min="12289" max="12289" width="8.08984375" bestFit="1" customWidth="1"/>
    <col min="12290" max="12290" width="23.08984375" bestFit="1" customWidth="1"/>
    <col min="12291" max="12291" width="7.453125" customWidth="1"/>
    <col min="12292" max="12292" width="5" customWidth="1"/>
    <col min="12293" max="12293" width="4.26953125" bestFit="1" customWidth="1"/>
    <col min="12294" max="12294" width="4.26953125" customWidth="1"/>
    <col min="12295" max="12295" width="4.36328125" bestFit="1" customWidth="1"/>
    <col min="12296" max="12296" width="5.81640625" customWidth="1"/>
    <col min="12297" max="12297" width="6.6328125" customWidth="1"/>
    <col min="12545" max="12545" width="8.08984375" bestFit="1" customWidth="1"/>
    <col min="12546" max="12546" width="23.08984375" bestFit="1" customWidth="1"/>
    <col min="12547" max="12547" width="7.453125" customWidth="1"/>
    <col min="12548" max="12548" width="5" customWidth="1"/>
    <col min="12549" max="12549" width="4.26953125" bestFit="1" customWidth="1"/>
    <col min="12550" max="12550" width="4.26953125" customWidth="1"/>
    <col min="12551" max="12551" width="4.36328125" bestFit="1" customWidth="1"/>
    <col min="12552" max="12552" width="5.81640625" customWidth="1"/>
    <col min="12553" max="12553" width="6.6328125" customWidth="1"/>
    <col min="12801" max="12801" width="8.08984375" bestFit="1" customWidth="1"/>
    <col min="12802" max="12802" width="23.08984375" bestFit="1" customWidth="1"/>
    <col min="12803" max="12803" width="7.453125" customWidth="1"/>
    <col min="12804" max="12804" width="5" customWidth="1"/>
    <col min="12805" max="12805" width="4.26953125" bestFit="1" customWidth="1"/>
    <col min="12806" max="12806" width="4.26953125" customWidth="1"/>
    <col min="12807" max="12807" width="4.36328125" bestFit="1" customWidth="1"/>
    <col min="12808" max="12808" width="5.81640625" customWidth="1"/>
    <col min="12809" max="12809" width="6.6328125" customWidth="1"/>
    <col min="13057" max="13057" width="8.08984375" bestFit="1" customWidth="1"/>
    <col min="13058" max="13058" width="23.08984375" bestFit="1" customWidth="1"/>
    <col min="13059" max="13059" width="7.453125" customWidth="1"/>
    <col min="13060" max="13060" width="5" customWidth="1"/>
    <col min="13061" max="13061" width="4.26953125" bestFit="1" customWidth="1"/>
    <col min="13062" max="13062" width="4.26953125" customWidth="1"/>
    <col min="13063" max="13063" width="4.36328125" bestFit="1" customWidth="1"/>
    <col min="13064" max="13064" width="5.81640625" customWidth="1"/>
    <col min="13065" max="13065" width="6.6328125" customWidth="1"/>
    <col min="13313" max="13313" width="8.08984375" bestFit="1" customWidth="1"/>
    <col min="13314" max="13314" width="23.08984375" bestFit="1" customWidth="1"/>
    <col min="13315" max="13315" width="7.453125" customWidth="1"/>
    <col min="13316" max="13316" width="5" customWidth="1"/>
    <col min="13317" max="13317" width="4.26953125" bestFit="1" customWidth="1"/>
    <col min="13318" max="13318" width="4.26953125" customWidth="1"/>
    <col min="13319" max="13319" width="4.36328125" bestFit="1" customWidth="1"/>
    <col min="13320" max="13320" width="5.81640625" customWidth="1"/>
    <col min="13321" max="13321" width="6.6328125" customWidth="1"/>
    <col min="13569" max="13569" width="8.08984375" bestFit="1" customWidth="1"/>
    <col min="13570" max="13570" width="23.08984375" bestFit="1" customWidth="1"/>
    <col min="13571" max="13571" width="7.453125" customWidth="1"/>
    <col min="13572" max="13572" width="5" customWidth="1"/>
    <col min="13573" max="13573" width="4.26953125" bestFit="1" customWidth="1"/>
    <col min="13574" max="13574" width="4.26953125" customWidth="1"/>
    <col min="13575" max="13575" width="4.36328125" bestFit="1" customWidth="1"/>
    <col min="13576" max="13576" width="5.81640625" customWidth="1"/>
    <col min="13577" max="13577" width="6.6328125" customWidth="1"/>
    <col min="13825" max="13825" width="8.08984375" bestFit="1" customWidth="1"/>
    <col min="13826" max="13826" width="23.08984375" bestFit="1" customWidth="1"/>
    <col min="13827" max="13827" width="7.453125" customWidth="1"/>
    <col min="13828" max="13828" width="5" customWidth="1"/>
    <col min="13829" max="13829" width="4.26953125" bestFit="1" customWidth="1"/>
    <col min="13830" max="13830" width="4.26953125" customWidth="1"/>
    <col min="13831" max="13831" width="4.36328125" bestFit="1" customWidth="1"/>
    <col min="13832" max="13832" width="5.81640625" customWidth="1"/>
    <col min="13833" max="13833" width="6.6328125" customWidth="1"/>
    <col min="14081" max="14081" width="8.08984375" bestFit="1" customWidth="1"/>
    <col min="14082" max="14082" width="23.08984375" bestFit="1" customWidth="1"/>
    <col min="14083" max="14083" width="7.453125" customWidth="1"/>
    <col min="14084" max="14084" width="5" customWidth="1"/>
    <col min="14085" max="14085" width="4.26953125" bestFit="1" customWidth="1"/>
    <col min="14086" max="14086" width="4.26953125" customWidth="1"/>
    <col min="14087" max="14087" width="4.36328125" bestFit="1" customWidth="1"/>
    <col min="14088" max="14088" width="5.81640625" customWidth="1"/>
    <col min="14089" max="14089" width="6.6328125" customWidth="1"/>
    <col min="14337" max="14337" width="8.08984375" bestFit="1" customWidth="1"/>
    <col min="14338" max="14338" width="23.08984375" bestFit="1" customWidth="1"/>
    <col min="14339" max="14339" width="7.453125" customWidth="1"/>
    <col min="14340" max="14340" width="5" customWidth="1"/>
    <col min="14341" max="14341" width="4.26953125" bestFit="1" customWidth="1"/>
    <col min="14342" max="14342" width="4.26953125" customWidth="1"/>
    <col min="14343" max="14343" width="4.36328125" bestFit="1" customWidth="1"/>
    <col min="14344" max="14344" width="5.81640625" customWidth="1"/>
    <col min="14345" max="14345" width="6.6328125" customWidth="1"/>
    <col min="14593" max="14593" width="8.08984375" bestFit="1" customWidth="1"/>
    <col min="14594" max="14594" width="23.08984375" bestFit="1" customWidth="1"/>
    <col min="14595" max="14595" width="7.453125" customWidth="1"/>
    <col min="14596" max="14596" width="5" customWidth="1"/>
    <col min="14597" max="14597" width="4.26953125" bestFit="1" customWidth="1"/>
    <col min="14598" max="14598" width="4.26953125" customWidth="1"/>
    <col min="14599" max="14599" width="4.36328125" bestFit="1" customWidth="1"/>
    <col min="14600" max="14600" width="5.81640625" customWidth="1"/>
    <col min="14601" max="14601" width="6.6328125" customWidth="1"/>
    <col min="14849" max="14849" width="8.08984375" bestFit="1" customWidth="1"/>
    <col min="14850" max="14850" width="23.08984375" bestFit="1" customWidth="1"/>
    <col min="14851" max="14851" width="7.453125" customWidth="1"/>
    <col min="14852" max="14852" width="5" customWidth="1"/>
    <col min="14853" max="14853" width="4.26953125" bestFit="1" customWidth="1"/>
    <col min="14854" max="14854" width="4.26953125" customWidth="1"/>
    <col min="14855" max="14855" width="4.36328125" bestFit="1" customWidth="1"/>
    <col min="14856" max="14856" width="5.81640625" customWidth="1"/>
    <col min="14857" max="14857" width="6.6328125" customWidth="1"/>
    <col min="15105" max="15105" width="8.08984375" bestFit="1" customWidth="1"/>
    <col min="15106" max="15106" width="23.08984375" bestFit="1" customWidth="1"/>
    <col min="15107" max="15107" width="7.453125" customWidth="1"/>
    <col min="15108" max="15108" width="5" customWidth="1"/>
    <col min="15109" max="15109" width="4.26953125" bestFit="1" customWidth="1"/>
    <col min="15110" max="15110" width="4.26953125" customWidth="1"/>
    <col min="15111" max="15111" width="4.36328125" bestFit="1" customWidth="1"/>
    <col min="15112" max="15112" width="5.81640625" customWidth="1"/>
    <col min="15113" max="15113" width="6.6328125" customWidth="1"/>
    <col min="15361" max="15361" width="8.08984375" bestFit="1" customWidth="1"/>
    <col min="15362" max="15362" width="23.08984375" bestFit="1" customWidth="1"/>
    <col min="15363" max="15363" width="7.453125" customWidth="1"/>
    <col min="15364" max="15364" width="5" customWidth="1"/>
    <col min="15365" max="15365" width="4.26953125" bestFit="1" customWidth="1"/>
    <col min="15366" max="15366" width="4.26953125" customWidth="1"/>
    <col min="15367" max="15367" width="4.36328125" bestFit="1" customWidth="1"/>
    <col min="15368" max="15368" width="5.81640625" customWidth="1"/>
    <col min="15369" max="15369" width="6.6328125" customWidth="1"/>
    <col min="15617" max="15617" width="8.08984375" bestFit="1" customWidth="1"/>
    <col min="15618" max="15618" width="23.08984375" bestFit="1" customWidth="1"/>
    <col min="15619" max="15619" width="7.453125" customWidth="1"/>
    <col min="15620" max="15620" width="5" customWidth="1"/>
    <col min="15621" max="15621" width="4.26953125" bestFit="1" customWidth="1"/>
    <col min="15622" max="15622" width="4.26953125" customWidth="1"/>
    <col min="15623" max="15623" width="4.36328125" bestFit="1" customWidth="1"/>
    <col min="15624" max="15624" width="5.81640625" customWidth="1"/>
    <col min="15625" max="15625" width="6.6328125" customWidth="1"/>
    <col min="15873" max="15873" width="8.08984375" bestFit="1" customWidth="1"/>
    <col min="15874" max="15874" width="23.08984375" bestFit="1" customWidth="1"/>
    <col min="15875" max="15875" width="7.453125" customWidth="1"/>
    <col min="15876" max="15876" width="5" customWidth="1"/>
    <col min="15877" max="15877" width="4.26953125" bestFit="1" customWidth="1"/>
    <col min="15878" max="15878" width="4.26953125" customWidth="1"/>
    <col min="15879" max="15879" width="4.36328125" bestFit="1" customWidth="1"/>
    <col min="15880" max="15880" width="5.81640625" customWidth="1"/>
    <col min="15881" max="15881" width="6.6328125" customWidth="1"/>
    <col min="16129" max="16129" width="8.08984375" bestFit="1" customWidth="1"/>
    <col min="16130" max="16130" width="23.08984375" bestFit="1" customWidth="1"/>
    <col min="16131" max="16131" width="7.453125" customWidth="1"/>
    <col min="16132" max="16132" width="5" customWidth="1"/>
    <col min="16133" max="16133" width="4.26953125" bestFit="1" customWidth="1"/>
    <col min="16134" max="16134" width="4.26953125" customWidth="1"/>
    <col min="16135" max="16135" width="4.36328125" bestFit="1" customWidth="1"/>
    <col min="16136" max="16136" width="5.81640625" customWidth="1"/>
    <col min="16137" max="16137" width="6.6328125" customWidth="1"/>
  </cols>
  <sheetData>
    <row r="1" spans="1:9" ht="18.75" thickBot="1" x14ac:dyDescent="0.3">
      <c r="A1" s="1"/>
      <c r="B1" s="163" t="s">
        <v>173</v>
      </c>
      <c r="C1" s="163"/>
      <c r="D1" s="4"/>
      <c r="E1" s="4"/>
      <c r="F1" s="4"/>
      <c r="G1" s="164"/>
      <c r="H1" s="164"/>
      <c r="I1" s="164"/>
    </row>
    <row r="2" spans="1:9" ht="32.25" thickBot="1" x14ac:dyDescent="0.3">
      <c r="A2" s="5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9" ht="18.75" thickBot="1" x14ac:dyDescent="0.3">
      <c r="A3" s="7">
        <v>47811031</v>
      </c>
      <c r="B3" s="7" t="s">
        <v>9</v>
      </c>
      <c r="C3" s="6" t="s">
        <v>10</v>
      </c>
      <c r="D3" s="5">
        <v>2</v>
      </c>
      <c r="E3" s="8">
        <v>20</v>
      </c>
      <c r="F3" s="8">
        <v>12</v>
      </c>
      <c r="G3" s="8"/>
      <c r="H3" s="8"/>
      <c r="I3" s="8"/>
    </row>
    <row r="4" spans="1:9" ht="18.75" thickBot="1" x14ac:dyDescent="0.3">
      <c r="A4" s="7">
        <v>47811041</v>
      </c>
      <c r="B4" s="7" t="s">
        <v>11</v>
      </c>
      <c r="C4" s="6" t="s">
        <v>12</v>
      </c>
      <c r="D4" s="5">
        <v>2</v>
      </c>
      <c r="E4" s="8">
        <v>26</v>
      </c>
      <c r="F4" s="8"/>
      <c r="G4" s="8"/>
      <c r="H4" s="8"/>
      <c r="I4" s="8"/>
    </row>
    <row r="5" spans="1:9" ht="18.75" thickBot="1" x14ac:dyDescent="0.3">
      <c r="A5" s="7">
        <v>47811301</v>
      </c>
      <c r="B5" s="7" t="s">
        <v>13</v>
      </c>
      <c r="C5" s="6" t="s">
        <v>12</v>
      </c>
      <c r="D5" s="5">
        <v>2</v>
      </c>
      <c r="E5" s="8">
        <v>26</v>
      </c>
      <c r="F5" s="8"/>
      <c r="G5" s="8"/>
      <c r="H5" s="8"/>
      <c r="I5" s="8"/>
    </row>
    <row r="6" spans="1:9" ht="18.75" thickBot="1" x14ac:dyDescent="0.3">
      <c r="A6" s="7">
        <v>47214630</v>
      </c>
      <c r="B6" s="7" t="s">
        <v>153</v>
      </c>
      <c r="C6" s="6" t="s">
        <v>12</v>
      </c>
      <c r="D6" s="5">
        <v>1</v>
      </c>
      <c r="E6" s="8">
        <v>13</v>
      </c>
      <c r="F6" s="8"/>
      <c r="G6" s="8"/>
      <c r="H6" s="165" t="s">
        <v>15</v>
      </c>
      <c r="I6" s="166"/>
    </row>
    <row r="7" spans="1:9" ht="18.75" thickBot="1" x14ac:dyDescent="0.3">
      <c r="A7" s="7">
        <v>47211023</v>
      </c>
      <c r="B7" s="7" t="s">
        <v>16</v>
      </c>
      <c r="C7" s="6" t="s">
        <v>10</v>
      </c>
      <c r="D7" s="5">
        <v>2.5</v>
      </c>
      <c r="E7" s="8">
        <v>30</v>
      </c>
      <c r="F7" s="8">
        <v>6</v>
      </c>
      <c r="G7" s="8"/>
      <c r="H7" s="165" t="s">
        <v>15</v>
      </c>
      <c r="I7" s="166"/>
    </row>
    <row r="8" spans="1:9" ht="18.75" thickBot="1" x14ac:dyDescent="0.3">
      <c r="A8" s="7">
        <v>47811631</v>
      </c>
      <c r="B8" s="7" t="s">
        <v>17</v>
      </c>
      <c r="C8" s="9" t="s">
        <v>10</v>
      </c>
      <c r="D8" s="5">
        <v>6</v>
      </c>
      <c r="E8" s="10">
        <v>46</v>
      </c>
      <c r="F8" s="8">
        <v>65</v>
      </c>
      <c r="G8" s="8"/>
      <c r="H8" s="167"/>
      <c r="I8" s="168"/>
    </row>
    <row r="9" spans="1:9" ht="18.75" thickBot="1" x14ac:dyDescent="0.3">
      <c r="A9" s="7">
        <v>47811342</v>
      </c>
      <c r="B9" s="7" t="s">
        <v>18</v>
      </c>
      <c r="C9" s="6" t="s">
        <v>12</v>
      </c>
      <c r="D9" s="5">
        <v>2</v>
      </c>
      <c r="E9" s="5">
        <v>26</v>
      </c>
      <c r="F9" s="8"/>
      <c r="G9" s="8"/>
      <c r="H9" s="8"/>
      <c r="I9" s="8"/>
    </row>
    <row r="10" spans="1:9" ht="18.75" thickBot="1" x14ac:dyDescent="0.3">
      <c r="A10" s="7">
        <v>90055001</v>
      </c>
      <c r="B10" s="7" t="s">
        <v>19</v>
      </c>
      <c r="C10" s="6" t="s">
        <v>20</v>
      </c>
      <c r="D10" s="5">
        <v>0</v>
      </c>
      <c r="E10" s="5">
        <v>0</v>
      </c>
      <c r="F10" s="8"/>
      <c r="G10" s="8"/>
      <c r="H10" s="8"/>
      <c r="I10" s="8"/>
    </row>
    <row r="11" spans="1:9" s="11" customFormat="1" ht="16.5" thickBot="1" x14ac:dyDescent="0.25">
      <c r="A11" s="7">
        <v>47811511</v>
      </c>
      <c r="B11" s="7" t="s">
        <v>21</v>
      </c>
      <c r="C11" s="6" t="s">
        <v>10</v>
      </c>
      <c r="D11" s="5">
        <v>2.5</v>
      </c>
      <c r="E11" s="8">
        <v>26</v>
      </c>
      <c r="F11" s="8">
        <v>18</v>
      </c>
      <c r="G11" s="8"/>
      <c r="H11" s="8"/>
      <c r="I11" s="8"/>
    </row>
    <row r="12" spans="1:9" s="11" customFormat="1" ht="16.5" thickBot="1" x14ac:dyDescent="0.25">
      <c r="A12" s="7">
        <v>47812911</v>
      </c>
      <c r="B12" s="7" t="s">
        <v>22</v>
      </c>
      <c r="C12" s="9" t="s">
        <v>12</v>
      </c>
      <c r="D12" s="5">
        <v>3</v>
      </c>
      <c r="E12" s="10">
        <v>39</v>
      </c>
      <c r="F12" s="8"/>
      <c r="G12" s="8"/>
      <c r="H12" s="8"/>
      <c r="I12" s="8"/>
    </row>
    <row r="13" spans="1:9" ht="17.25" customHeight="1" thickBot="1" x14ac:dyDescent="0.3">
      <c r="A13" s="7">
        <v>47811151</v>
      </c>
      <c r="B13" s="7" t="s">
        <v>23</v>
      </c>
      <c r="C13" s="6" t="s">
        <v>12</v>
      </c>
      <c r="D13" s="5">
        <v>1.5</v>
      </c>
      <c r="E13" s="5">
        <v>18</v>
      </c>
      <c r="F13" s="8"/>
      <c r="G13" s="8"/>
      <c r="H13" s="8"/>
      <c r="I13" s="8"/>
    </row>
    <row r="14" spans="1:9" ht="18.75" thickBot="1" x14ac:dyDescent="0.3">
      <c r="A14" s="7">
        <v>47810001</v>
      </c>
      <c r="B14" s="7" t="s">
        <v>24</v>
      </c>
      <c r="C14" s="6"/>
      <c r="D14" s="5">
        <v>0</v>
      </c>
      <c r="E14" s="8">
        <v>0</v>
      </c>
      <c r="F14" s="8"/>
      <c r="G14" s="8"/>
      <c r="H14" s="8"/>
      <c r="I14" s="8"/>
    </row>
    <row r="15" spans="1:9" ht="18.75" thickBot="1" x14ac:dyDescent="0.3">
      <c r="A15" s="12"/>
      <c r="B15" s="13" t="s">
        <v>25</v>
      </c>
      <c r="C15" s="14"/>
      <c r="D15" s="15">
        <f>SUM(D3:D14)</f>
        <v>24.5</v>
      </c>
      <c r="E15" s="15">
        <f>SUM(E3:E14)</f>
        <v>270</v>
      </c>
      <c r="F15" s="15">
        <f>SUM(F3:F14)</f>
        <v>101</v>
      </c>
      <c r="G15" s="15"/>
      <c r="H15" s="15"/>
      <c r="I15" s="15"/>
    </row>
    <row r="16" spans="1:9" ht="13.5" customHeight="1" x14ac:dyDescent="0.25">
      <c r="A16" s="1"/>
      <c r="B16" s="16" t="s">
        <v>26</v>
      </c>
      <c r="C16" s="3"/>
      <c r="D16" s="4"/>
      <c r="E16" s="4"/>
      <c r="F16" s="4"/>
      <c r="G16" s="4"/>
      <c r="H16" s="4"/>
      <c r="I16" s="4"/>
    </row>
    <row r="17" spans="1:9" ht="18.75" thickBot="1" x14ac:dyDescent="0.3">
      <c r="A17" s="1"/>
      <c r="B17" s="1"/>
      <c r="C17" s="3"/>
      <c r="D17" s="4"/>
      <c r="E17" s="4"/>
      <c r="F17" s="4"/>
      <c r="G17" s="4"/>
      <c r="H17" s="4"/>
      <c r="I17" s="4"/>
    </row>
    <row r="18" spans="1:9" s="17" customFormat="1" ht="32.25" thickBot="1" x14ac:dyDescent="0.3">
      <c r="A18" s="5" t="s">
        <v>0</v>
      </c>
      <c r="B18" s="5" t="s">
        <v>1</v>
      </c>
      <c r="C18" s="6" t="s">
        <v>2</v>
      </c>
      <c r="D18" s="5" t="s">
        <v>3</v>
      </c>
      <c r="E18" s="5" t="s">
        <v>4</v>
      </c>
      <c r="F18" s="5" t="s">
        <v>5</v>
      </c>
      <c r="G18" s="5" t="s">
        <v>6</v>
      </c>
      <c r="H18" s="5" t="s">
        <v>7</v>
      </c>
      <c r="I18" s="5" t="s">
        <v>8</v>
      </c>
    </row>
    <row r="19" spans="1:9" ht="18.75" thickBot="1" x14ac:dyDescent="0.3">
      <c r="A19" s="7" t="s">
        <v>27</v>
      </c>
      <c r="B19" s="7" t="s">
        <v>28</v>
      </c>
      <c r="C19" s="9" t="s">
        <v>12</v>
      </c>
      <c r="D19" s="5">
        <v>2.5</v>
      </c>
      <c r="E19" s="10">
        <v>34</v>
      </c>
      <c r="F19" s="8"/>
      <c r="G19" s="8"/>
      <c r="H19" s="8"/>
      <c r="I19" s="8"/>
    </row>
    <row r="20" spans="1:9" s="18" customFormat="1" ht="16.5" thickBot="1" x14ac:dyDescent="0.25">
      <c r="A20" s="7">
        <v>47811521</v>
      </c>
      <c r="B20" s="7" t="s">
        <v>29</v>
      </c>
      <c r="C20" s="9" t="s">
        <v>10</v>
      </c>
      <c r="D20" s="5">
        <v>2.5</v>
      </c>
      <c r="E20" s="8">
        <v>26</v>
      </c>
      <c r="F20" s="8">
        <v>18</v>
      </c>
      <c r="G20" s="8"/>
      <c r="H20" s="8"/>
      <c r="I20" s="8"/>
    </row>
    <row r="21" spans="1:9" ht="18.75" thickBot="1" x14ac:dyDescent="0.3">
      <c r="A21" s="7">
        <v>47811161</v>
      </c>
      <c r="B21" s="7" t="s">
        <v>30</v>
      </c>
      <c r="C21" s="9" t="s">
        <v>12</v>
      </c>
      <c r="D21" s="5">
        <v>4</v>
      </c>
      <c r="E21" s="10">
        <v>49</v>
      </c>
      <c r="F21" s="19"/>
      <c r="G21" s="19"/>
      <c r="H21" s="19"/>
      <c r="I21" s="19"/>
    </row>
    <row r="22" spans="1:9" ht="18.75" thickBot="1" x14ac:dyDescent="0.3">
      <c r="A22" s="7">
        <v>47811171</v>
      </c>
      <c r="B22" s="7" t="s">
        <v>31</v>
      </c>
      <c r="C22" s="9" t="s">
        <v>12</v>
      </c>
      <c r="D22" s="5">
        <v>2</v>
      </c>
      <c r="E22" s="10">
        <v>28</v>
      </c>
      <c r="F22" s="8"/>
      <c r="G22" s="8"/>
      <c r="H22" s="8"/>
      <c r="I22" s="8"/>
    </row>
    <row r="23" spans="1:9" ht="18.75" thickBot="1" x14ac:dyDescent="0.3">
      <c r="A23" s="7">
        <v>47811191</v>
      </c>
      <c r="B23" s="7" t="s">
        <v>32</v>
      </c>
      <c r="C23" s="9" t="s">
        <v>12</v>
      </c>
      <c r="D23" s="5">
        <v>1</v>
      </c>
      <c r="E23" s="10">
        <v>14</v>
      </c>
      <c r="F23" s="8"/>
      <c r="G23" s="8"/>
      <c r="H23" s="8"/>
      <c r="I23" s="8"/>
    </row>
    <row r="24" spans="1:9" ht="18.75" thickBot="1" x14ac:dyDescent="0.3">
      <c r="A24" s="7">
        <v>47812111</v>
      </c>
      <c r="B24" s="7" t="s">
        <v>33</v>
      </c>
      <c r="C24" s="9" t="s">
        <v>12</v>
      </c>
      <c r="D24" s="5">
        <v>1.5</v>
      </c>
      <c r="E24" s="10">
        <v>20</v>
      </c>
      <c r="F24" s="8"/>
      <c r="G24" s="8"/>
      <c r="H24" s="8"/>
      <c r="I24" s="8"/>
    </row>
    <row r="25" spans="1:9" ht="18.75" thickBot="1" x14ac:dyDescent="0.3">
      <c r="A25" s="7">
        <v>47811441</v>
      </c>
      <c r="B25" s="7" t="s">
        <v>34</v>
      </c>
      <c r="C25" s="9" t="s">
        <v>10</v>
      </c>
      <c r="D25" s="5">
        <v>3</v>
      </c>
      <c r="E25" s="10">
        <v>26</v>
      </c>
      <c r="F25" s="8">
        <v>26</v>
      </c>
      <c r="G25" s="8"/>
      <c r="H25" s="8"/>
      <c r="I25" s="8"/>
    </row>
    <row r="26" spans="1:9" ht="18.75" thickBot="1" x14ac:dyDescent="0.3">
      <c r="A26" s="7">
        <v>47811811</v>
      </c>
      <c r="B26" s="7" t="s">
        <v>35</v>
      </c>
      <c r="C26" s="9" t="s">
        <v>12</v>
      </c>
      <c r="D26" s="5">
        <v>3</v>
      </c>
      <c r="E26" s="10">
        <v>39</v>
      </c>
      <c r="F26" s="8"/>
      <c r="G26" s="8"/>
      <c r="H26" s="8"/>
      <c r="I26" s="8"/>
    </row>
    <row r="27" spans="1:9" ht="18.75" thickBot="1" x14ac:dyDescent="0.3">
      <c r="A27" s="7">
        <v>47812311</v>
      </c>
      <c r="B27" s="7" t="s">
        <v>36</v>
      </c>
      <c r="C27" s="6" t="s">
        <v>12</v>
      </c>
      <c r="D27" s="5">
        <v>2</v>
      </c>
      <c r="E27" s="8">
        <v>26</v>
      </c>
      <c r="F27" s="8">
        <v>0</v>
      </c>
      <c r="G27" s="8"/>
      <c r="H27" s="8"/>
      <c r="I27" s="8"/>
    </row>
    <row r="28" spans="1:9" ht="18.75" thickBot="1" x14ac:dyDescent="0.3">
      <c r="A28" s="7">
        <v>47811600</v>
      </c>
      <c r="B28" s="7" t="s">
        <v>37</v>
      </c>
      <c r="C28" s="9" t="s">
        <v>12</v>
      </c>
      <c r="D28" s="5">
        <v>1.5</v>
      </c>
      <c r="E28" s="20">
        <v>20</v>
      </c>
      <c r="F28" s="167"/>
      <c r="G28" s="175"/>
      <c r="H28" s="175"/>
      <c r="I28" s="168"/>
    </row>
    <row r="29" spans="1:9" ht="18.75" thickBot="1" x14ac:dyDescent="0.3">
      <c r="A29" s="7">
        <v>47812887</v>
      </c>
      <c r="B29" s="7" t="s">
        <v>38</v>
      </c>
      <c r="C29" s="9" t="s">
        <v>39</v>
      </c>
      <c r="D29" s="5">
        <v>3</v>
      </c>
      <c r="E29" s="10">
        <v>0</v>
      </c>
      <c r="F29" s="8"/>
      <c r="G29" s="8"/>
      <c r="H29" s="8">
        <v>192</v>
      </c>
      <c r="I29" s="8"/>
    </row>
    <row r="30" spans="1:9" ht="18.75" thickBot="1" x14ac:dyDescent="0.3">
      <c r="A30" s="12"/>
      <c r="B30" s="12" t="s">
        <v>25</v>
      </c>
      <c r="C30" s="14"/>
      <c r="D30" s="15">
        <f>SUM(D19:D29)</f>
        <v>26</v>
      </c>
      <c r="E30" s="15">
        <f>SUM(E19:E29)</f>
        <v>282</v>
      </c>
      <c r="F30" s="15"/>
      <c r="G30" s="15"/>
      <c r="H30" s="15"/>
      <c r="I30" s="15"/>
    </row>
    <row r="31" spans="1:9" x14ac:dyDescent="0.25">
      <c r="A31" s="21"/>
      <c r="B31" s="21" t="s">
        <v>40</v>
      </c>
      <c r="C31" s="22"/>
      <c r="D31" s="23">
        <f>D30+D15</f>
        <v>50.5</v>
      </c>
      <c r="E31" s="23"/>
      <c r="F31" s="23"/>
      <c r="G31" s="23"/>
      <c r="H31" s="23"/>
      <c r="I31" s="23"/>
    </row>
    <row r="32" spans="1:9" x14ac:dyDescent="0.25">
      <c r="A32" s="21"/>
      <c r="B32" s="21"/>
      <c r="C32" s="22"/>
      <c r="D32" s="23"/>
      <c r="E32" s="23"/>
      <c r="F32" s="23"/>
      <c r="G32" s="23"/>
      <c r="H32" s="23"/>
      <c r="I32" s="23"/>
    </row>
    <row r="33" spans="1:9" x14ac:dyDescent="0.25">
      <c r="A33" s="1"/>
      <c r="B33" s="1"/>
      <c r="C33" s="3"/>
      <c r="D33" s="4"/>
      <c r="E33" s="4"/>
      <c r="F33" s="4"/>
      <c r="G33" s="4"/>
      <c r="H33" s="4"/>
      <c r="I33" s="4"/>
    </row>
    <row r="34" spans="1:9" ht="18.75" thickBot="1" x14ac:dyDescent="0.3">
      <c r="A34" s="1"/>
      <c r="B34" s="2" t="s">
        <v>119</v>
      </c>
      <c r="C34" s="3"/>
      <c r="D34" s="4"/>
      <c r="E34" s="4"/>
      <c r="F34" s="4"/>
      <c r="G34" s="4"/>
      <c r="H34" s="4"/>
      <c r="I34" s="4"/>
    </row>
    <row r="35" spans="1:9" ht="32.25" thickBot="1" x14ac:dyDescent="0.3">
      <c r="A35" s="5" t="s">
        <v>0</v>
      </c>
      <c r="B35" s="5" t="s">
        <v>1</v>
      </c>
      <c r="C35" s="6" t="s">
        <v>2</v>
      </c>
      <c r="D35" s="5" t="s">
        <v>3</v>
      </c>
      <c r="E35" s="5" t="s">
        <v>4</v>
      </c>
      <c r="F35" s="5" t="s">
        <v>5</v>
      </c>
      <c r="G35" s="5" t="s">
        <v>6</v>
      </c>
      <c r="H35" s="5" t="s">
        <v>7</v>
      </c>
      <c r="I35" s="5" t="s">
        <v>8</v>
      </c>
    </row>
    <row r="36" spans="1:9" s="18" customFormat="1" ht="16.5" thickBot="1" x14ac:dyDescent="0.25">
      <c r="A36" s="7">
        <v>47812151</v>
      </c>
      <c r="B36" s="7" t="s">
        <v>41</v>
      </c>
      <c r="C36" s="9" t="s">
        <v>42</v>
      </c>
      <c r="D36" s="5">
        <v>2</v>
      </c>
      <c r="E36" s="8">
        <v>28</v>
      </c>
      <c r="F36" s="8">
        <v>0</v>
      </c>
      <c r="G36" s="8"/>
      <c r="H36" s="8"/>
      <c r="I36" s="8"/>
    </row>
    <row r="37" spans="1:9" ht="18.75" thickBot="1" x14ac:dyDescent="0.3">
      <c r="A37" s="7">
        <v>47812831</v>
      </c>
      <c r="B37" s="7" t="s">
        <v>43</v>
      </c>
      <c r="C37" s="6" t="s">
        <v>10</v>
      </c>
      <c r="D37" s="5">
        <v>4</v>
      </c>
      <c r="E37" s="8">
        <v>32</v>
      </c>
      <c r="F37" s="8">
        <v>39</v>
      </c>
      <c r="G37" s="8"/>
      <c r="H37" s="8"/>
      <c r="I37" s="8"/>
    </row>
    <row r="38" spans="1:9" ht="18.75" thickBot="1" x14ac:dyDescent="0.3">
      <c r="A38" s="7">
        <v>47812841</v>
      </c>
      <c r="B38" s="7" t="s">
        <v>44</v>
      </c>
      <c r="C38" s="6" t="s">
        <v>12</v>
      </c>
      <c r="D38" s="5">
        <v>2</v>
      </c>
      <c r="E38" s="5">
        <v>26</v>
      </c>
      <c r="F38" s="8">
        <v>0</v>
      </c>
      <c r="G38" s="8"/>
      <c r="H38" s="8"/>
      <c r="I38" s="8"/>
    </row>
    <row r="39" spans="1:9" ht="18.75" thickBot="1" x14ac:dyDescent="0.3">
      <c r="A39" s="7">
        <v>47812400</v>
      </c>
      <c r="B39" s="7" t="s">
        <v>45</v>
      </c>
      <c r="C39" s="6" t="s">
        <v>46</v>
      </c>
      <c r="D39" s="5">
        <v>1</v>
      </c>
      <c r="E39" s="5"/>
      <c r="F39" s="8">
        <v>13</v>
      </c>
      <c r="G39" s="8"/>
      <c r="H39" s="8"/>
      <c r="I39" s="8"/>
    </row>
    <row r="40" spans="1:9" ht="17.25" customHeight="1" thickBot="1" x14ac:dyDescent="0.3">
      <c r="A40" s="7">
        <v>47812871</v>
      </c>
      <c r="B40" s="7" t="s">
        <v>47</v>
      </c>
      <c r="C40" s="6" t="s">
        <v>12</v>
      </c>
      <c r="D40" s="5">
        <v>4</v>
      </c>
      <c r="E40" s="5">
        <v>52</v>
      </c>
      <c r="F40" s="8">
        <v>0</v>
      </c>
      <c r="G40" s="8"/>
      <c r="H40" s="8"/>
      <c r="I40" s="8"/>
    </row>
    <row r="41" spans="1:9" ht="18.75" thickBot="1" x14ac:dyDescent="0.3">
      <c r="A41" s="7">
        <v>47812801</v>
      </c>
      <c r="B41" s="7" t="s">
        <v>48</v>
      </c>
      <c r="C41" s="6" t="s">
        <v>12</v>
      </c>
      <c r="D41" s="5">
        <v>2</v>
      </c>
      <c r="E41" s="5">
        <v>26</v>
      </c>
      <c r="F41" s="8"/>
      <c r="G41" s="8"/>
      <c r="H41" s="8"/>
      <c r="I41" s="8"/>
    </row>
    <row r="42" spans="1:9" ht="18.75" thickBot="1" x14ac:dyDescent="0.3">
      <c r="A42" s="7">
        <v>47812321</v>
      </c>
      <c r="B42" s="7" t="s">
        <v>49</v>
      </c>
      <c r="C42" s="6" t="s">
        <v>12</v>
      </c>
      <c r="D42" s="5">
        <v>2</v>
      </c>
      <c r="E42" s="8">
        <v>26</v>
      </c>
      <c r="F42" s="8"/>
      <c r="G42" s="8"/>
      <c r="H42" s="8"/>
      <c r="I42" s="8"/>
    </row>
    <row r="43" spans="1:9" ht="18.75" thickBot="1" x14ac:dyDescent="0.3">
      <c r="A43" s="7">
        <v>47812901</v>
      </c>
      <c r="B43" s="7" t="s">
        <v>50</v>
      </c>
      <c r="C43" s="6" t="s">
        <v>10</v>
      </c>
      <c r="D43" s="5">
        <v>3</v>
      </c>
      <c r="E43" s="8">
        <v>20</v>
      </c>
      <c r="F43" s="8">
        <v>36</v>
      </c>
      <c r="G43" s="8"/>
      <c r="H43" s="8"/>
      <c r="I43" s="8"/>
    </row>
    <row r="44" spans="1:9" s="18" customFormat="1" ht="16.5" thickBot="1" x14ac:dyDescent="0.25">
      <c r="A44" s="7">
        <v>47812862</v>
      </c>
      <c r="B44" s="7" t="s">
        <v>51</v>
      </c>
      <c r="C44" s="6" t="s">
        <v>12</v>
      </c>
      <c r="D44" s="5">
        <v>3</v>
      </c>
      <c r="E44" s="8">
        <v>36</v>
      </c>
      <c r="F44" s="8"/>
      <c r="G44" s="8"/>
      <c r="H44" s="8"/>
      <c r="I44" s="8"/>
    </row>
    <row r="45" spans="1:9" s="18" customFormat="1" ht="16.5" thickBot="1" x14ac:dyDescent="0.25">
      <c r="A45" s="7">
        <v>47812863</v>
      </c>
      <c r="B45" s="7" t="s">
        <v>52</v>
      </c>
      <c r="C45" s="6" t="s">
        <v>53</v>
      </c>
      <c r="D45" s="5">
        <v>2</v>
      </c>
      <c r="E45" s="5">
        <v>52</v>
      </c>
      <c r="F45" s="8"/>
      <c r="G45" s="8"/>
      <c r="H45" s="8"/>
      <c r="I45" s="8"/>
    </row>
    <row r="46" spans="1:9" s="18" customFormat="1" ht="16.5" thickBot="1" x14ac:dyDescent="0.25">
      <c r="A46" s="7">
        <v>47812001</v>
      </c>
      <c r="B46" s="7" t="s">
        <v>54</v>
      </c>
      <c r="C46" s="6" t="s">
        <v>12</v>
      </c>
      <c r="D46" s="5">
        <v>2</v>
      </c>
      <c r="E46" s="5">
        <v>26</v>
      </c>
      <c r="F46" s="8"/>
      <c r="G46" s="8"/>
      <c r="H46" s="8"/>
      <c r="I46" s="8"/>
    </row>
    <row r="47" spans="1:9" ht="18.75" thickBot="1" x14ac:dyDescent="0.3">
      <c r="A47" s="7">
        <v>47812888</v>
      </c>
      <c r="B47" s="7" t="s">
        <v>55</v>
      </c>
      <c r="C47" s="6" t="s">
        <v>39</v>
      </c>
      <c r="D47" s="5">
        <v>2</v>
      </c>
      <c r="E47" s="8">
        <v>0</v>
      </c>
      <c r="F47" s="8">
        <v>0</v>
      </c>
      <c r="G47" s="8"/>
      <c r="H47" s="8">
        <v>128</v>
      </c>
      <c r="I47" s="8"/>
    </row>
    <row r="48" spans="1:9" ht="18.75" thickBot="1" x14ac:dyDescent="0.3">
      <c r="A48" s="7">
        <v>47812751</v>
      </c>
      <c r="B48" s="7" t="s">
        <v>56</v>
      </c>
      <c r="C48" s="6" t="s">
        <v>10</v>
      </c>
      <c r="D48" s="5">
        <v>3.5</v>
      </c>
      <c r="E48" s="8">
        <v>78</v>
      </c>
      <c r="F48" s="8"/>
      <c r="G48" s="8"/>
      <c r="H48" s="8"/>
      <c r="I48" s="8"/>
    </row>
    <row r="49" spans="1:9" ht="18.75" thickBot="1" x14ac:dyDescent="0.3">
      <c r="A49" s="12"/>
      <c r="B49" s="13" t="s">
        <v>25</v>
      </c>
      <c r="C49" s="14"/>
      <c r="D49" s="15">
        <f>SUM(D36:D48)</f>
        <v>32.5</v>
      </c>
      <c r="E49" s="15">
        <f>SUM(E36:E48)</f>
        <v>402</v>
      </c>
      <c r="F49" s="15">
        <v>190</v>
      </c>
      <c r="G49" s="15"/>
      <c r="H49" s="15">
        <f>SUM(H36:H48)</f>
        <v>128</v>
      </c>
      <c r="I49" s="15"/>
    </row>
    <row r="51" spans="1:9" ht="13.5" customHeight="1" x14ac:dyDescent="0.25">
      <c r="A51" s="1"/>
      <c r="C51" s="3"/>
      <c r="D51" s="4"/>
      <c r="E51" s="4"/>
      <c r="F51" s="4"/>
      <c r="G51" s="4"/>
      <c r="H51" s="4"/>
      <c r="I51" s="4"/>
    </row>
    <row r="52" spans="1:9" ht="18.75" thickBot="1" x14ac:dyDescent="0.3">
      <c r="A52" s="1"/>
      <c r="B52" s="16" t="s">
        <v>57</v>
      </c>
      <c r="C52" s="3"/>
      <c r="D52" s="4"/>
      <c r="E52" s="4"/>
      <c r="F52" s="4"/>
      <c r="G52" s="4"/>
      <c r="H52" s="4"/>
      <c r="I52" s="4"/>
    </row>
    <row r="53" spans="1:9" ht="32.25" thickBot="1" x14ac:dyDescent="0.3">
      <c r="A53" s="5" t="s">
        <v>0</v>
      </c>
      <c r="B53" s="5" t="s">
        <v>1</v>
      </c>
      <c r="C53" s="6" t="s">
        <v>2</v>
      </c>
      <c r="D53" s="5" t="s">
        <v>3</v>
      </c>
      <c r="E53" s="5" t="s">
        <v>4</v>
      </c>
      <c r="F53" s="5" t="s">
        <v>5</v>
      </c>
      <c r="G53" s="5" t="s">
        <v>6</v>
      </c>
      <c r="H53" s="5" t="s">
        <v>7</v>
      </c>
      <c r="I53" s="5" t="s">
        <v>8</v>
      </c>
    </row>
    <row r="54" spans="1:9" ht="18.75" thickBot="1" x14ac:dyDescent="0.3">
      <c r="A54" s="7">
        <v>47810008</v>
      </c>
      <c r="B54" s="7" t="s">
        <v>58</v>
      </c>
      <c r="C54" s="6" t="s">
        <v>12</v>
      </c>
      <c r="D54" s="5">
        <v>3</v>
      </c>
      <c r="E54" s="8">
        <v>39</v>
      </c>
      <c r="F54" s="8"/>
      <c r="G54" s="8"/>
      <c r="H54" s="8"/>
      <c r="I54" s="8"/>
    </row>
    <row r="55" spans="1:9" ht="18.75" thickBot="1" x14ac:dyDescent="0.3">
      <c r="A55" s="7">
        <v>47810009</v>
      </c>
      <c r="B55" s="7" t="s">
        <v>59</v>
      </c>
      <c r="C55" s="6" t="s">
        <v>10</v>
      </c>
      <c r="D55" s="5">
        <v>3</v>
      </c>
      <c r="E55" s="8">
        <v>13</v>
      </c>
      <c r="F55" s="8">
        <v>52</v>
      </c>
      <c r="G55" s="8"/>
      <c r="H55" s="8"/>
      <c r="I55" s="8"/>
    </row>
    <row r="56" spans="1:9" ht="18.75" thickBot="1" x14ac:dyDescent="0.3">
      <c r="A56" s="7">
        <v>47812951</v>
      </c>
      <c r="B56" s="7" t="s">
        <v>60</v>
      </c>
      <c r="C56" s="6" t="s">
        <v>12</v>
      </c>
      <c r="D56" s="5">
        <v>1.5</v>
      </c>
      <c r="E56" s="8">
        <v>20</v>
      </c>
      <c r="F56" s="8"/>
      <c r="G56" s="8"/>
      <c r="H56" s="8"/>
      <c r="I56" s="8"/>
    </row>
    <row r="57" spans="1:9" ht="18.75" thickBot="1" x14ac:dyDescent="0.3">
      <c r="A57" s="7">
        <v>47812881</v>
      </c>
      <c r="B57" s="7" t="s">
        <v>61</v>
      </c>
      <c r="C57" s="6" t="s">
        <v>12</v>
      </c>
      <c r="D57" s="5">
        <v>4</v>
      </c>
      <c r="E57" s="5">
        <v>52</v>
      </c>
      <c r="F57" s="8"/>
      <c r="G57" s="8"/>
      <c r="H57" s="8"/>
      <c r="I57" s="8"/>
    </row>
    <row r="58" spans="1:9" ht="18.75" thickBot="1" x14ac:dyDescent="0.3">
      <c r="A58" s="7">
        <v>47812921</v>
      </c>
      <c r="B58" s="7" t="s">
        <v>62</v>
      </c>
      <c r="C58" s="6" t="s">
        <v>12</v>
      </c>
      <c r="D58" s="5">
        <v>2</v>
      </c>
      <c r="E58" s="5">
        <v>26</v>
      </c>
      <c r="F58" s="8">
        <v>0</v>
      </c>
      <c r="G58" s="8"/>
      <c r="H58" s="8"/>
      <c r="I58" s="8"/>
    </row>
    <row r="59" spans="1:9" ht="18.75" thickBot="1" x14ac:dyDescent="0.3">
      <c r="A59" s="7">
        <v>47813211</v>
      </c>
      <c r="B59" s="7" t="s">
        <v>63</v>
      </c>
      <c r="C59" s="6" t="s">
        <v>12</v>
      </c>
      <c r="D59" s="5">
        <v>2</v>
      </c>
      <c r="E59" s="5">
        <v>26</v>
      </c>
      <c r="F59" s="8"/>
      <c r="G59" s="8"/>
      <c r="H59" s="8"/>
      <c r="I59" s="8"/>
    </row>
    <row r="60" spans="1:9" s="18" customFormat="1" ht="32.25" thickBot="1" x14ac:dyDescent="0.25">
      <c r="A60" s="7">
        <v>47810007</v>
      </c>
      <c r="B60" s="7" t="s">
        <v>64</v>
      </c>
      <c r="C60" s="6" t="s">
        <v>10</v>
      </c>
      <c r="D60" s="5">
        <v>4</v>
      </c>
      <c r="E60" s="5">
        <v>48</v>
      </c>
      <c r="F60" s="8">
        <v>4</v>
      </c>
      <c r="G60" s="8"/>
      <c r="H60" s="8"/>
      <c r="I60" s="8"/>
    </row>
    <row r="61" spans="1:9" ht="18.75" thickBot="1" x14ac:dyDescent="0.3">
      <c r="A61" s="7">
        <v>47813932</v>
      </c>
      <c r="B61" s="7" t="s">
        <v>65</v>
      </c>
      <c r="C61" s="6" t="s">
        <v>10</v>
      </c>
      <c r="D61" s="5">
        <v>3.5</v>
      </c>
      <c r="E61" s="5">
        <v>16</v>
      </c>
      <c r="F61" s="8">
        <v>55</v>
      </c>
      <c r="G61" s="167"/>
      <c r="H61" s="175"/>
      <c r="I61" s="168"/>
    </row>
    <row r="62" spans="1:9" ht="18.75" thickBot="1" x14ac:dyDescent="0.3">
      <c r="A62" s="7">
        <v>47810010</v>
      </c>
      <c r="B62" s="7" t="s">
        <v>66</v>
      </c>
      <c r="C62" s="6" t="s">
        <v>53</v>
      </c>
      <c r="D62" s="5">
        <v>1</v>
      </c>
      <c r="E62" s="5"/>
      <c r="F62" s="8">
        <v>26</v>
      </c>
      <c r="G62" s="20"/>
      <c r="H62" s="25"/>
      <c r="I62" s="26"/>
    </row>
    <row r="63" spans="1:9" ht="18.75" thickBot="1" x14ac:dyDescent="0.3">
      <c r="A63" s="7">
        <v>47812811</v>
      </c>
      <c r="B63" s="7" t="s">
        <v>67</v>
      </c>
      <c r="C63" s="6" t="s">
        <v>12</v>
      </c>
      <c r="D63" s="5">
        <v>2</v>
      </c>
      <c r="E63" s="8">
        <v>26</v>
      </c>
      <c r="F63" s="8"/>
      <c r="G63" s="8"/>
      <c r="H63" s="8"/>
      <c r="I63" s="8"/>
    </row>
    <row r="64" spans="1:9" ht="18.75" thickBot="1" x14ac:dyDescent="0.3">
      <c r="A64" s="12"/>
      <c r="B64" s="13" t="s">
        <v>25</v>
      </c>
      <c r="C64" s="14"/>
      <c r="D64" s="15">
        <f>SUM(D54:D63)</f>
        <v>26</v>
      </c>
      <c r="E64" s="15">
        <f>SUM(E54:E63)</f>
        <v>266</v>
      </c>
      <c r="F64" s="15">
        <f>SUM(F54:F63)</f>
        <v>137</v>
      </c>
      <c r="G64" s="15"/>
      <c r="H64" s="15"/>
      <c r="I64" s="15"/>
    </row>
    <row r="65" spans="1:10" x14ac:dyDescent="0.25">
      <c r="A65" s="27"/>
      <c r="B65" s="28" t="s">
        <v>68</v>
      </c>
      <c r="C65" s="29"/>
      <c r="D65" s="30">
        <f>D64+D49</f>
        <v>58.5</v>
      </c>
      <c r="E65" s="30"/>
      <c r="F65" s="30"/>
      <c r="G65" s="30"/>
      <c r="H65" s="30"/>
      <c r="I65" s="30"/>
      <c r="J65" s="31" t="s">
        <v>69</v>
      </c>
    </row>
    <row r="66" spans="1:10" ht="13.5" customHeight="1" x14ac:dyDescent="0.25">
      <c r="A66" s="1"/>
      <c r="B66" s="16" t="s">
        <v>120</v>
      </c>
      <c r="C66" s="3"/>
      <c r="D66" s="4"/>
      <c r="E66" s="4"/>
      <c r="F66" s="4"/>
      <c r="G66" s="4"/>
      <c r="H66" s="4"/>
      <c r="I66" s="4"/>
    </row>
    <row r="67" spans="1:10" ht="18.75" thickBot="1" x14ac:dyDescent="0.3">
      <c r="A67" s="1"/>
      <c r="B67" s="1"/>
      <c r="C67" s="3"/>
      <c r="D67" s="4"/>
      <c r="E67" s="4"/>
      <c r="F67" s="4"/>
      <c r="G67" s="4"/>
      <c r="H67" s="4"/>
      <c r="I67" s="4"/>
    </row>
    <row r="68" spans="1:10" ht="32.25" thickBot="1" x14ac:dyDescent="0.3">
      <c r="A68" s="5" t="s">
        <v>0</v>
      </c>
      <c r="B68" s="5" t="s">
        <v>1</v>
      </c>
      <c r="C68" s="6" t="s">
        <v>2</v>
      </c>
      <c r="D68" s="5" t="s">
        <v>3</v>
      </c>
      <c r="E68" s="5" t="s">
        <v>4</v>
      </c>
      <c r="F68" s="5" t="s">
        <v>5</v>
      </c>
      <c r="G68" s="5" t="s">
        <v>6</v>
      </c>
      <c r="H68" s="5" t="s">
        <v>7</v>
      </c>
      <c r="I68" s="5" t="s">
        <v>8</v>
      </c>
    </row>
    <row r="69" spans="1:10" ht="18.75" thickBot="1" x14ac:dyDescent="0.3">
      <c r="A69" s="5">
        <v>47813021</v>
      </c>
      <c r="B69" s="7" t="s">
        <v>71</v>
      </c>
      <c r="C69" s="6" t="s">
        <v>12</v>
      </c>
      <c r="D69" s="5">
        <v>2</v>
      </c>
      <c r="E69" s="5">
        <v>26</v>
      </c>
      <c r="F69" s="8"/>
      <c r="G69" s="8"/>
      <c r="H69" s="8"/>
      <c r="I69" s="8"/>
    </row>
    <row r="70" spans="1:10" ht="18.75" thickBot="1" x14ac:dyDescent="0.3">
      <c r="A70" s="5">
        <v>47813050</v>
      </c>
      <c r="B70" s="7" t="s">
        <v>182</v>
      </c>
      <c r="C70" s="6" t="s">
        <v>73</v>
      </c>
      <c r="D70" s="5">
        <v>2</v>
      </c>
      <c r="E70" s="5">
        <v>9</v>
      </c>
      <c r="F70" s="8">
        <v>26</v>
      </c>
      <c r="G70" s="169" t="s">
        <v>180</v>
      </c>
      <c r="H70" s="170"/>
      <c r="I70" s="171"/>
    </row>
    <row r="71" spans="1:10" ht="18.75" thickBot="1" x14ac:dyDescent="0.3">
      <c r="A71" s="5">
        <v>47813045</v>
      </c>
      <c r="B71" s="7" t="s">
        <v>74</v>
      </c>
      <c r="C71" s="6" t="s">
        <v>12</v>
      </c>
      <c r="D71" s="5">
        <v>2</v>
      </c>
      <c r="E71" s="5">
        <v>26</v>
      </c>
      <c r="F71" s="8"/>
      <c r="G71" s="8"/>
      <c r="H71" s="8"/>
      <c r="I71" s="8"/>
    </row>
    <row r="72" spans="1:10" ht="18.75" thickBot="1" x14ac:dyDescent="0.3">
      <c r="A72" s="5">
        <v>47813051</v>
      </c>
      <c r="B72" s="7" t="s">
        <v>76</v>
      </c>
      <c r="C72" s="6" t="s">
        <v>10</v>
      </c>
      <c r="D72" s="5">
        <v>1.25</v>
      </c>
      <c r="E72" s="8">
        <v>0</v>
      </c>
      <c r="F72" s="8">
        <v>32.5</v>
      </c>
      <c r="G72" s="8"/>
      <c r="H72" s="32"/>
      <c r="I72" s="33"/>
    </row>
    <row r="73" spans="1:10" ht="18.75" thickBot="1" x14ac:dyDescent="0.3">
      <c r="A73" s="5">
        <v>47813931</v>
      </c>
      <c r="B73" s="7" t="s">
        <v>77</v>
      </c>
      <c r="C73" s="6" t="s">
        <v>39</v>
      </c>
      <c r="D73" s="5">
        <v>3</v>
      </c>
      <c r="E73" s="8"/>
      <c r="F73" s="8"/>
      <c r="G73" s="8"/>
      <c r="H73" s="5">
        <v>64</v>
      </c>
      <c r="I73" s="8"/>
    </row>
    <row r="74" spans="1:10" ht="18.75" thickBot="1" x14ac:dyDescent="0.3">
      <c r="A74" s="5">
        <v>47813911</v>
      </c>
      <c r="B74" s="7" t="s">
        <v>78</v>
      </c>
      <c r="C74" s="6" t="s">
        <v>39</v>
      </c>
      <c r="D74" s="5">
        <v>4</v>
      </c>
      <c r="E74" s="8"/>
      <c r="F74" s="8"/>
      <c r="G74" s="8"/>
      <c r="H74" s="5">
        <v>160</v>
      </c>
      <c r="I74" s="8"/>
    </row>
    <row r="75" spans="1:10" ht="18.75" thickBot="1" x14ac:dyDescent="0.3">
      <c r="A75" s="5">
        <v>47213035</v>
      </c>
      <c r="B75" s="7" t="s">
        <v>183</v>
      </c>
      <c r="C75" s="6" t="s">
        <v>12</v>
      </c>
      <c r="D75" s="5">
        <v>0.5</v>
      </c>
      <c r="E75" s="5">
        <v>6</v>
      </c>
      <c r="F75" s="8"/>
      <c r="G75" s="8"/>
      <c r="H75" s="167"/>
      <c r="I75" s="168"/>
    </row>
    <row r="76" spans="1:10" ht="18.75" thickBot="1" x14ac:dyDescent="0.3">
      <c r="A76" s="5">
        <v>47813921</v>
      </c>
      <c r="B76" s="7" t="s">
        <v>79</v>
      </c>
      <c r="C76" s="6" t="s">
        <v>39</v>
      </c>
      <c r="D76" s="5">
        <v>2</v>
      </c>
      <c r="E76" s="8"/>
      <c r="F76" s="8"/>
      <c r="G76" s="8"/>
      <c r="H76" s="5">
        <v>64</v>
      </c>
      <c r="I76" s="8"/>
    </row>
    <row r="77" spans="1:10" ht="18.75" thickBot="1" x14ac:dyDescent="0.3">
      <c r="A77" s="5">
        <v>47813941</v>
      </c>
      <c r="B77" s="7" t="s">
        <v>80</v>
      </c>
      <c r="C77" s="6" t="s">
        <v>39</v>
      </c>
      <c r="D77" s="5">
        <v>1</v>
      </c>
      <c r="E77" s="8"/>
      <c r="F77" s="8"/>
      <c r="G77" s="8"/>
      <c r="H77" s="5">
        <v>32</v>
      </c>
      <c r="I77" s="8"/>
    </row>
    <row r="78" spans="1:10" ht="18.75" thickBot="1" x14ac:dyDescent="0.3">
      <c r="A78" s="5">
        <v>47813861</v>
      </c>
      <c r="B78" s="7" t="s">
        <v>81</v>
      </c>
      <c r="C78" s="6" t="s">
        <v>73</v>
      </c>
      <c r="D78" s="5">
        <v>0.5</v>
      </c>
      <c r="E78" s="5">
        <v>16</v>
      </c>
      <c r="F78" s="8"/>
      <c r="G78" s="8"/>
      <c r="H78" s="8"/>
      <c r="I78" s="8"/>
    </row>
    <row r="79" spans="1:10" ht="18.75" thickBot="1" x14ac:dyDescent="0.3">
      <c r="A79" s="5">
        <v>47813043</v>
      </c>
      <c r="B79" s="6" t="s">
        <v>103</v>
      </c>
      <c r="C79" s="6" t="s">
        <v>12</v>
      </c>
      <c r="D79" s="5">
        <v>2</v>
      </c>
      <c r="E79" s="5">
        <v>26</v>
      </c>
      <c r="F79" s="5"/>
      <c r="G79" s="169" t="s">
        <v>180</v>
      </c>
      <c r="H79" s="170"/>
      <c r="I79" s="171"/>
    </row>
    <row r="80" spans="1:10" ht="18.75" thickBot="1" x14ac:dyDescent="0.3">
      <c r="A80" s="5">
        <v>47813951</v>
      </c>
      <c r="B80" s="7" t="s">
        <v>82</v>
      </c>
      <c r="C80" s="6" t="s">
        <v>39</v>
      </c>
      <c r="D80" s="5">
        <v>2</v>
      </c>
      <c r="E80" s="8"/>
      <c r="F80" s="8"/>
      <c r="G80" s="8"/>
      <c r="H80" s="5">
        <v>64</v>
      </c>
      <c r="I80" s="8"/>
    </row>
    <row r="81" spans="1:9" s="40" customFormat="1" ht="16.5" thickBot="1" x14ac:dyDescent="0.25">
      <c r="A81" s="34"/>
      <c r="B81" s="36" t="s">
        <v>83</v>
      </c>
      <c r="C81" s="37"/>
      <c r="D81" s="38">
        <f>SUM(D69:D80)</f>
        <v>22.25</v>
      </c>
      <c r="E81" s="39">
        <f>SUM(E69:E80)</f>
        <v>109</v>
      </c>
      <c r="F81" s="39"/>
      <c r="G81" s="39"/>
      <c r="H81" s="38">
        <f>SUM(H69:H80)</f>
        <v>384</v>
      </c>
      <c r="I81" s="39"/>
    </row>
    <row r="82" spans="1:9" ht="18.75" thickBot="1" x14ac:dyDescent="0.3">
      <c r="A82" s="5"/>
      <c r="B82" s="5" t="s">
        <v>84</v>
      </c>
      <c r="C82" s="6"/>
      <c r="D82" s="5">
        <v>2</v>
      </c>
      <c r="E82" s="8">
        <v>26</v>
      </c>
      <c r="F82" s="8"/>
      <c r="G82" s="8"/>
      <c r="H82" s="8"/>
      <c r="I82" s="8"/>
    </row>
    <row r="83" spans="1:9" ht="18.75" thickBot="1" x14ac:dyDescent="0.3">
      <c r="A83" s="5">
        <v>47219631</v>
      </c>
      <c r="B83" s="7" t="s">
        <v>85</v>
      </c>
      <c r="C83" s="6" t="s">
        <v>12</v>
      </c>
      <c r="D83" s="5"/>
      <c r="E83" s="5"/>
      <c r="F83" s="8"/>
      <c r="G83" s="8"/>
      <c r="H83" s="8"/>
      <c r="I83" s="8"/>
    </row>
    <row r="84" spans="1:9" ht="32.25" thickBot="1" x14ac:dyDescent="0.3">
      <c r="A84" s="5">
        <v>47214660</v>
      </c>
      <c r="B84" s="7" t="s">
        <v>86</v>
      </c>
      <c r="C84" s="6" t="s">
        <v>12</v>
      </c>
      <c r="D84" s="5">
        <v>2</v>
      </c>
      <c r="E84" s="5">
        <v>26</v>
      </c>
      <c r="F84" s="8"/>
      <c r="G84" s="8"/>
      <c r="H84" s="8"/>
      <c r="I84" s="8"/>
    </row>
    <row r="85" spans="1:9" ht="18.75" thickBot="1" x14ac:dyDescent="0.3">
      <c r="A85" s="5">
        <v>47214650</v>
      </c>
      <c r="B85" s="7" t="s">
        <v>87</v>
      </c>
      <c r="C85" s="6" t="s">
        <v>12</v>
      </c>
      <c r="D85" s="5">
        <v>2</v>
      </c>
      <c r="E85" s="5">
        <v>26</v>
      </c>
      <c r="F85" s="8"/>
      <c r="G85" s="8"/>
      <c r="H85" s="8"/>
      <c r="I85" s="8"/>
    </row>
    <row r="86" spans="1:9" ht="18.75" thickBot="1" x14ac:dyDescent="0.3">
      <c r="A86" s="5">
        <v>47215455</v>
      </c>
      <c r="B86" s="7" t="s">
        <v>88</v>
      </c>
      <c r="C86" s="6" t="s">
        <v>12</v>
      </c>
      <c r="D86" s="5">
        <v>2</v>
      </c>
      <c r="E86" s="5">
        <v>26</v>
      </c>
      <c r="F86" s="8"/>
      <c r="G86" s="8"/>
      <c r="H86" s="8"/>
      <c r="I86" s="8"/>
    </row>
    <row r="87" spans="1:9" ht="18.75" thickBot="1" x14ac:dyDescent="0.3">
      <c r="A87" s="5">
        <v>47216020</v>
      </c>
      <c r="B87" s="7" t="s">
        <v>89</v>
      </c>
      <c r="C87" s="6" t="s">
        <v>12</v>
      </c>
      <c r="D87" s="5">
        <v>2</v>
      </c>
      <c r="E87" s="5">
        <v>26</v>
      </c>
      <c r="F87" s="8"/>
      <c r="G87" s="8"/>
      <c r="H87" s="8"/>
      <c r="I87" s="8"/>
    </row>
    <row r="88" spans="1:9" ht="18.75" thickBot="1" x14ac:dyDescent="0.3">
      <c r="A88" s="5">
        <v>47217750</v>
      </c>
      <c r="B88" s="7" t="s">
        <v>185</v>
      </c>
      <c r="C88" s="6" t="s">
        <v>12</v>
      </c>
      <c r="D88" s="5">
        <v>2</v>
      </c>
      <c r="E88" s="5">
        <v>26</v>
      </c>
      <c r="F88" s="8"/>
      <c r="G88" s="8"/>
      <c r="H88" s="8"/>
      <c r="I88" s="8"/>
    </row>
    <row r="89" spans="1:9" ht="18.75" thickBot="1" x14ac:dyDescent="0.3">
      <c r="A89" s="172"/>
      <c r="B89" s="41" t="s">
        <v>92</v>
      </c>
      <c r="C89" s="173"/>
      <c r="D89" s="174">
        <f>D81+D82</f>
        <v>24.25</v>
      </c>
      <c r="E89" s="172"/>
      <c r="F89" s="25"/>
      <c r="G89" s="25"/>
      <c r="H89" s="25"/>
      <c r="I89" s="26"/>
    </row>
    <row r="90" spans="1:9" ht="18.75" thickBot="1" x14ac:dyDescent="0.3">
      <c r="A90" s="172"/>
      <c r="B90" s="42" t="s">
        <v>93</v>
      </c>
      <c r="C90" s="173"/>
      <c r="D90" s="174"/>
      <c r="E90" s="172"/>
      <c r="F90" s="25"/>
      <c r="G90" s="25"/>
      <c r="H90" s="25"/>
      <c r="I90" s="26"/>
    </row>
    <row r="91" spans="1:9" ht="18.75" thickBot="1" x14ac:dyDescent="0.3">
      <c r="A91" s="5">
        <v>47313020</v>
      </c>
      <c r="B91" s="7" t="s">
        <v>94</v>
      </c>
      <c r="C91" s="6" t="s">
        <v>95</v>
      </c>
      <c r="D91" s="5">
        <v>2</v>
      </c>
      <c r="E91" s="5">
        <v>26</v>
      </c>
      <c r="F91" s="8"/>
      <c r="G91" s="8"/>
      <c r="H91" s="8"/>
      <c r="I91" s="8"/>
    </row>
    <row r="92" spans="1:9" ht="18.75" thickBot="1" x14ac:dyDescent="0.3">
      <c r="A92" s="44">
        <v>478</v>
      </c>
      <c r="B92" s="45" t="s">
        <v>170</v>
      </c>
      <c r="C92" s="6" t="s">
        <v>95</v>
      </c>
      <c r="D92" s="5"/>
      <c r="E92" s="5"/>
      <c r="F92" s="8"/>
      <c r="G92" s="8"/>
      <c r="H92" s="8"/>
      <c r="I92" s="8"/>
    </row>
    <row r="93" spans="1:9" ht="18.75" thickBot="1" x14ac:dyDescent="0.3">
      <c r="A93" s="5">
        <v>47813060</v>
      </c>
      <c r="B93" s="7" t="s">
        <v>171</v>
      </c>
      <c r="C93" s="6" t="s">
        <v>95</v>
      </c>
      <c r="D93" s="5">
        <v>2</v>
      </c>
      <c r="E93" s="5">
        <v>26</v>
      </c>
      <c r="F93" s="8"/>
      <c r="G93" s="8"/>
      <c r="H93" s="8"/>
      <c r="I93" s="8"/>
    </row>
    <row r="94" spans="1:9" ht="18.75" thickBot="1" x14ac:dyDescent="0.3">
      <c r="A94" s="12"/>
      <c r="B94" s="13" t="s">
        <v>98</v>
      </c>
      <c r="C94" s="14"/>
      <c r="D94" s="15">
        <f>D81+D82+D91</f>
        <v>26.25</v>
      </c>
      <c r="E94" s="15">
        <v>141</v>
      </c>
      <c r="F94" s="15"/>
      <c r="G94" s="15"/>
      <c r="H94" s="15"/>
      <c r="I94" s="15"/>
    </row>
    <row r="95" spans="1:9" ht="13.5" customHeight="1" thickBot="1" x14ac:dyDescent="0.3">
      <c r="A95" s="1"/>
      <c r="B95" s="16" t="s">
        <v>99</v>
      </c>
      <c r="C95" s="3"/>
      <c r="D95" s="4"/>
      <c r="E95" s="4"/>
      <c r="F95" s="4"/>
      <c r="G95" s="4"/>
      <c r="H95" s="4"/>
      <c r="I95" s="4"/>
    </row>
    <row r="96" spans="1:9" ht="32.25" thickBot="1" x14ac:dyDescent="0.3">
      <c r="A96" s="5" t="s">
        <v>0</v>
      </c>
      <c r="B96" s="5" t="s">
        <v>1</v>
      </c>
      <c r="C96" s="6" t="s">
        <v>2</v>
      </c>
      <c r="D96" s="5" t="s">
        <v>3</v>
      </c>
      <c r="E96" s="5" t="s">
        <v>4</v>
      </c>
      <c r="F96" s="5" t="s">
        <v>5</v>
      </c>
      <c r="G96" s="5" t="s">
        <v>6</v>
      </c>
      <c r="H96" s="5" t="s">
        <v>7</v>
      </c>
      <c r="I96" s="5" t="s">
        <v>8</v>
      </c>
    </row>
    <row r="97" spans="1:9" ht="18.75" thickBot="1" x14ac:dyDescent="0.3">
      <c r="A97" s="5">
        <v>47813041</v>
      </c>
      <c r="B97" s="6" t="s">
        <v>100</v>
      </c>
      <c r="C97" s="6" t="s">
        <v>12</v>
      </c>
      <c r="D97" s="5">
        <v>3</v>
      </c>
      <c r="E97" s="5">
        <v>39</v>
      </c>
      <c r="F97" s="5"/>
      <c r="G97" s="5"/>
      <c r="H97" s="5"/>
      <c r="I97" s="5"/>
    </row>
    <row r="98" spans="1:9" ht="18.75" thickBot="1" x14ac:dyDescent="0.3">
      <c r="A98" s="5">
        <v>47813042</v>
      </c>
      <c r="B98" s="6" t="s">
        <v>101</v>
      </c>
      <c r="C98" s="6" t="s">
        <v>12</v>
      </c>
      <c r="D98" s="5">
        <v>0.5</v>
      </c>
      <c r="E98" s="5">
        <v>7</v>
      </c>
      <c r="F98" s="5"/>
      <c r="G98" s="5"/>
      <c r="H98" s="32"/>
      <c r="I98" s="33"/>
    </row>
    <row r="99" spans="1:9" ht="18.75" thickBot="1" x14ac:dyDescent="0.3">
      <c r="A99" s="5">
        <v>47813055</v>
      </c>
      <c r="B99" s="6" t="s">
        <v>102</v>
      </c>
      <c r="C99" s="6" t="s">
        <v>46</v>
      </c>
      <c r="D99" s="5">
        <v>3</v>
      </c>
      <c r="E99" s="5">
        <v>3</v>
      </c>
      <c r="F99" s="5">
        <v>36</v>
      </c>
      <c r="G99" s="5"/>
      <c r="H99" s="5"/>
      <c r="I99" s="5"/>
    </row>
    <row r="100" spans="1:9" ht="18.75" thickBot="1" x14ac:dyDescent="0.3">
      <c r="A100" s="5">
        <v>47810015</v>
      </c>
      <c r="B100" s="7" t="s">
        <v>104</v>
      </c>
      <c r="C100" s="6" t="s">
        <v>73</v>
      </c>
      <c r="D100" s="5">
        <v>1</v>
      </c>
      <c r="E100" s="8">
        <v>13</v>
      </c>
      <c r="F100" s="8"/>
      <c r="G100" s="8"/>
      <c r="H100" s="5"/>
      <c r="I100" s="8"/>
    </row>
    <row r="101" spans="1:9" ht="22.5" customHeight="1" thickBot="1" x14ac:dyDescent="0.3">
      <c r="A101" s="5">
        <v>47813851</v>
      </c>
      <c r="B101" s="7" t="s">
        <v>105</v>
      </c>
      <c r="C101" s="6" t="s">
        <v>39</v>
      </c>
      <c r="D101" s="5">
        <v>11.5</v>
      </c>
      <c r="E101" s="5"/>
      <c r="F101" s="8"/>
      <c r="G101" s="8"/>
      <c r="H101" s="8">
        <v>600</v>
      </c>
      <c r="I101" s="8"/>
    </row>
    <row r="102" spans="1:9" s="40" customFormat="1" ht="18.75" customHeight="1" thickBot="1" x14ac:dyDescent="0.25">
      <c r="A102" s="34"/>
      <c r="B102" s="36" t="s">
        <v>106</v>
      </c>
      <c r="C102" s="37"/>
      <c r="D102" s="38">
        <f>SUM(D97:D101)</f>
        <v>19</v>
      </c>
      <c r="E102" s="38">
        <f>SUM(E101:E101)</f>
        <v>0</v>
      </c>
      <c r="F102" s="39"/>
      <c r="G102" s="39"/>
      <c r="H102" s="39"/>
      <c r="I102" s="39"/>
    </row>
    <row r="103" spans="1:9" ht="18.75" thickBot="1" x14ac:dyDescent="0.3">
      <c r="A103" s="5"/>
      <c r="B103" s="5" t="s">
        <v>93</v>
      </c>
      <c r="C103" s="6"/>
      <c r="D103" s="5"/>
      <c r="E103" s="5"/>
      <c r="F103" s="8"/>
      <c r="G103" s="8"/>
      <c r="H103" s="8"/>
      <c r="I103" s="8"/>
    </row>
    <row r="104" spans="1:9" ht="18.75" thickBot="1" x14ac:dyDescent="0.3">
      <c r="A104" s="5">
        <v>47313021</v>
      </c>
      <c r="B104" s="7" t="s">
        <v>94</v>
      </c>
      <c r="C104" s="6" t="s">
        <v>95</v>
      </c>
      <c r="D104" s="5">
        <v>2</v>
      </c>
      <c r="E104" s="5">
        <v>26</v>
      </c>
      <c r="F104" s="8"/>
      <c r="G104" s="8"/>
      <c r="H104" s="8"/>
      <c r="I104" s="8"/>
    </row>
    <row r="105" spans="1:9" ht="18.75" thickBot="1" x14ac:dyDescent="0.3">
      <c r="A105" s="44">
        <v>478</v>
      </c>
      <c r="B105" s="45" t="s">
        <v>170</v>
      </c>
      <c r="C105" s="6" t="s">
        <v>95</v>
      </c>
      <c r="D105" s="5"/>
      <c r="E105" s="5"/>
      <c r="F105" s="8"/>
      <c r="G105" s="8"/>
      <c r="H105" s="8"/>
      <c r="I105" s="8"/>
    </row>
    <row r="106" spans="1:9" ht="18.75" thickBot="1" x14ac:dyDescent="0.3">
      <c r="A106" s="5">
        <v>478</v>
      </c>
      <c r="B106" s="7" t="s">
        <v>171</v>
      </c>
      <c r="C106" s="6" t="s">
        <v>95</v>
      </c>
      <c r="D106" s="5">
        <v>2</v>
      </c>
      <c r="E106" s="5">
        <v>26</v>
      </c>
      <c r="F106" s="8"/>
      <c r="G106" s="8"/>
      <c r="H106" s="8"/>
      <c r="I106" s="8"/>
    </row>
    <row r="107" spans="1:9" s="54" customFormat="1" ht="16.5" thickBot="1" x14ac:dyDescent="0.3">
      <c r="A107" s="51"/>
      <c r="B107" s="36" t="s">
        <v>108</v>
      </c>
      <c r="C107" s="52"/>
      <c r="D107" s="53">
        <f>D102+D104</f>
        <v>21</v>
      </c>
      <c r="E107" s="53">
        <v>42</v>
      </c>
      <c r="F107" s="53"/>
      <c r="G107" s="53"/>
      <c r="H107" s="53"/>
      <c r="I107" s="53"/>
    </row>
    <row r="108" spans="1:9" x14ac:dyDescent="0.25">
      <c r="A108" s="55"/>
      <c r="B108" s="56" t="s">
        <v>92</v>
      </c>
      <c r="C108" s="57"/>
      <c r="D108" s="58">
        <f>D89+D91+D107</f>
        <v>47.25</v>
      </c>
      <c r="E108" s="58"/>
      <c r="F108" s="58"/>
      <c r="G108" s="58"/>
      <c r="H108" s="58"/>
      <c r="I108" s="58"/>
    </row>
    <row r="109" spans="1:9" x14ac:dyDescent="0.25">
      <c r="A109" s="55"/>
      <c r="B109" s="55" t="s">
        <v>109</v>
      </c>
      <c r="C109" s="57"/>
      <c r="D109" s="58">
        <f>D15+D30+D49+D64+D94+D107</f>
        <v>156.25</v>
      </c>
      <c r="E109" s="58"/>
      <c r="F109" s="58"/>
      <c r="G109" s="58"/>
      <c r="H109" s="58"/>
      <c r="I109" s="58"/>
    </row>
    <row r="110" spans="1:9" x14ac:dyDescent="0.25">
      <c r="A110" s="55"/>
      <c r="B110" s="59" t="s">
        <v>110</v>
      </c>
      <c r="C110" s="57"/>
      <c r="D110" s="60">
        <v>2</v>
      </c>
      <c r="E110" s="58"/>
      <c r="F110" s="58"/>
      <c r="G110" s="58"/>
      <c r="H110" s="58"/>
      <c r="I110" s="58"/>
    </row>
    <row r="111" spans="1:9" x14ac:dyDescent="0.25">
      <c r="A111" s="55"/>
      <c r="B111" s="31"/>
      <c r="C111" s="57"/>
      <c r="D111" s="60">
        <f>D109+D110</f>
        <v>158.25</v>
      </c>
      <c r="E111" s="58"/>
      <c r="F111" s="58"/>
      <c r="G111" s="58"/>
      <c r="H111" s="58"/>
      <c r="I111" s="58"/>
    </row>
  </sheetData>
  <mergeCells count="14">
    <mergeCell ref="G61:I61"/>
    <mergeCell ref="G79:I79"/>
    <mergeCell ref="G70:I70"/>
    <mergeCell ref="F28:I28"/>
    <mergeCell ref="B1:C1"/>
    <mergeCell ref="G1:I1"/>
    <mergeCell ref="H6:I6"/>
    <mergeCell ref="H7:I7"/>
    <mergeCell ref="H8:I8"/>
    <mergeCell ref="A89:A90"/>
    <mergeCell ref="C89:C90"/>
    <mergeCell ref="D89:D90"/>
    <mergeCell ref="E89:E90"/>
    <mergeCell ref="H75:I75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rowBreaks count="2" manualBreakCount="2">
    <brk id="31" max="16383" man="1"/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B57C3-66A8-416C-A3BF-BEC173A5E5EE}">
  <dimension ref="A1:J111"/>
  <sheetViews>
    <sheetView rightToLeft="1" zoomScaleNormal="100" workbookViewId="0">
      <selection activeCell="D6" sqref="D6"/>
    </sheetView>
  </sheetViews>
  <sheetFormatPr defaultRowHeight="18" x14ac:dyDescent="0.25"/>
  <cols>
    <col min="1" max="1" width="8.08984375" style="18" bestFit="1" customWidth="1"/>
    <col min="2" max="2" width="23.08984375" bestFit="1" customWidth="1"/>
    <col min="3" max="3" width="7.453125" style="24" customWidth="1"/>
    <col min="4" max="4" width="5" style="17" customWidth="1"/>
    <col min="5" max="5" width="4.26953125" style="17" bestFit="1" customWidth="1"/>
    <col min="6" max="6" width="4.26953125" style="17" customWidth="1"/>
    <col min="7" max="7" width="4.36328125" style="17" bestFit="1" customWidth="1"/>
    <col min="8" max="8" width="5.81640625" style="17" customWidth="1"/>
    <col min="9" max="9" width="6.6328125" style="17" customWidth="1"/>
    <col min="257" max="257" width="8.08984375" bestFit="1" customWidth="1"/>
    <col min="258" max="258" width="23.08984375" bestFit="1" customWidth="1"/>
    <col min="259" max="259" width="7.453125" customWidth="1"/>
    <col min="260" max="260" width="5" customWidth="1"/>
    <col min="261" max="261" width="4.26953125" bestFit="1" customWidth="1"/>
    <col min="262" max="262" width="4.26953125" customWidth="1"/>
    <col min="263" max="263" width="4.36328125" bestFit="1" customWidth="1"/>
    <col min="264" max="264" width="5.81640625" customWidth="1"/>
    <col min="265" max="265" width="6.6328125" customWidth="1"/>
    <col min="513" max="513" width="8.08984375" bestFit="1" customWidth="1"/>
    <col min="514" max="514" width="23.08984375" bestFit="1" customWidth="1"/>
    <col min="515" max="515" width="7.453125" customWidth="1"/>
    <col min="516" max="516" width="5" customWidth="1"/>
    <col min="517" max="517" width="4.26953125" bestFit="1" customWidth="1"/>
    <col min="518" max="518" width="4.26953125" customWidth="1"/>
    <col min="519" max="519" width="4.36328125" bestFit="1" customWidth="1"/>
    <col min="520" max="520" width="5.81640625" customWidth="1"/>
    <col min="521" max="521" width="6.6328125" customWidth="1"/>
    <col min="769" max="769" width="8.08984375" bestFit="1" customWidth="1"/>
    <col min="770" max="770" width="23.08984375" bestFit="1" customWidth="1"/>
    <col min="771" max="771" width="7.453125" customWidth="1"/>
    <col min="772" max="772" width="5" customWidth="1"/>
    <col min="773" max="773" width="4.26953125" bestFit="1" customWidth="1"/>
    <col min="774" max="774" width="4.26953125" customWidth="1"/>
    <col min="775" max="775" width="4.36328125" bestFit="1" customWidth="1"/>
    <col min="776" max="776" width="5.81640625" customWidth="1"/>
    <col min="777" max="777" width="6.6328125" customWidth="1"/>
    <col min="1025" max="1025" width="8.08984375" bestFit="1" customWidth="1"/>
    <col min="1026" max="1026" width="23.08984375" bestFit="1" customWidth="1"/>
    <col min="1027" max="1027" width="7.453125" customWidth="1"/>
    <col min="1028" max="1028" width="5" customWidth="1"/>
    <col min="1029" max="1029" width="4.26953125" bestFit="1" customWidth="1"/>
    <col min="1030" max="1030" width="4.26953125" customWidth="1"/>
    <col min="1031" max="1031" width="4.36328125" bestFit="1" customWidth="1"/>
    <col min="1032" max="1032" width="5.81640625" customWidth="1"/>
    <col min="1033" max="1033" width="6.6328125" customWidth="1"/>
    <col min="1281" max="1281" width="8.08984375" bestFit="1" customWidth="1"/>
    <col min="1282" max="1282" width="23.08984375" bestFit="1" customWidth="1"/>
    <col min="1283" max="1283" width="7.453125" customWidth="1"/>
    <col min="1284" max="1284" width="5" customWidth="1"/>
    <col min="1285" max="1285" width="4.26953125" bestFit="1" customWidth="1"/>
    <col min="1286" max="1286" width="4.26953125" customWidth="1"/>
    <col min="1287" max="1287" width="4.36328125" bestFit="1" customWidth="1"/>
    <col min="1288" max="1288" width="5.81640625" customWidth="1"/>
    <col min="1289" max="1289" width="6.6328125" customWidth="1"/>
    <col min="1537" max="1537" width="8.08984375" bestFit="1" customWidth="1"/>
    <col min="1538" max="1538" width="23.08984375" bestFit="1" customWidth="1"/>
    <col min="1539" max="1539" width="7.453125" customWidth="1"/>
    <col min="1540" max="1540" width="5" customWidth="1"/>
    <col min="1541" max="1541" width="4.26953125" bestFit="1" customWidth="1"/>
    <col min="1542" max="1542" width="4.26953125" customWidth="1"/>
    <col min="1543" max="1543" width="4.36328125" bestFit="1" customWidth="1"/>
    <col min="1544" max="1544" width="5.81640625" customWidth="1"/>
    <col min="1545" max="1545" width="6.6328125" customWidth="1"/>
    <col min="1793" max="1793" width="8.08984375" bestFit="1" customWidth="1"/>
    <col min="1794" max="1794" width="23.08984375" bestFit="1" customWidth="1"/>
    <col min="1795" max="1795" width="7.453125" customWidth="1"/>
    <col min="1796" max="1796" width="5" customWidth="1"/>
    <col min="1797" max="1797" width="4.26953125" bestFit="1" customWidth="1"/>
    <col min="1798" max="1798" width="4.26953125" customWidth="1"/>
    <col min="1799" max="1799" width="4.36328125" bestFit="1" customWidth="1"/>
    <col min="1800" max="1800" width="5.81640625" customWidth="1"/>
    <col min="1801" max="1801" width="6.6328125" customWidth="1"/>
    <col min="2049" max="2049" width="8.08984375" bestFit="1" customWidth="1"/>
    <col min="2050" max="2050" width="23.08984375" bestFit="1" customWidth="1"/>
    <col min="2051" max="2051" width="7.453125" customWidth="1"/>
    <col min="2052" max="2052" width="5" customWidth="1"/>
    <col min="2053" max="2053" width="4.26953125" bestFit="1" customWidth="1"/>
    <col min="2054" max="2054" width="4.26953125" customWidth="1"/>
    <col min="2055" max="2055" width="4.36328125" bestFit="1" customWidth="1"/>
    <col min="2056" max="2056" width="5.81640625" customWidth="1"/>
    <col min="2057" max="2057" width="6.6328125" customWidth="1"/>
    <col min="2305" max="2305" width="8.08984375" bestFit="1" customWidth="1"/>
    <col min="2306" max="2306" width="23.08984375" bestFit="1" customWidth="1"/>
    <col min="2307" max="2307" width="7.453125" customWidth="1"/>
    <col min="2308" max="2308" width="5" customWidth="1"/>
    <col min="2309" max="2309" width="4.26953125" bestFit="1" customWidth="1"/>
    <col min="2310" max="2310" width="4.26953125" customWidth="1"/>
    <col min="2311" max="2311" width="4.36328125" bestFit="1" customWidth="1"/>
    <col min="2312" max="2312" width="5.81640625" customWidth="1"/>
    <col min="2313" max="2313" width="6.6328125" customWidth="1"/>
    <col min="2561" max="2561" width="8.08984375" bestFit="1" customWidth="1"/>
    <col min="2562" max="2562" width="23.08984375" bestFit="1" customWidth="1"/>
    <col min="2563" max="2563" width="7.453125" customWidth="1"/>
    <col min="2564" max="2564" width="5" customWidth="1"/>
    <col min="2565" max="2565" width="4.26953125" bestFit="1" customWidth="1"/>
    <col min="2566" max="2566" width="4.26953125" customWidth="1"/>
    <col min="2567" max="2567" width="4.36328125" bestFit="1" customWidth="1"/>
    <col min="2568" max="2568" width="5.81640625" customWidth="1"/>
    <col min="2569" max="2569" width="6.6328125" customWidth="1"/>
    <col min="2817" max="2817" width="8.08984375" bestFit="1" customWidth="1"/>
    <col min="2818" max="2818" width="23.08984375" bestFit="1" customWidth="1"/>
    <col min="2819" max="2819" width="7.453125" customWidth="1"/>
    <col min="2820" max="2820" width="5" customWidth="1"/>
    <col min="2821" max="2821" width="4.26953125" bestFit="1" customWidth="1"/>
    <col min="2822" max="2822" width="4.26953125" customWidth="1"/>
    <col min="2823" max="2823" width="4.36328125" bestFit="1" customWidth="1"/>
    <col min="2824" max="2824" width="5.81640625" customWidth="1"/>
    <col min="2825" max="2825" width="6.6328125" customWidth="1"/>
    <col min="3073" max="3073" width="8.08984375" bestFit="1" customWidth="1"/>
    <col min="3074" max="3074" width="23.08984375" bestFit="1" customWidth="1"/>
    <col min="3075" max="3075" width="7.453125" customWidth="1"/>
    <col min="3076" max="3076" width="5" customWidth="1"/>
    <col min="3077" max="3077" width="4.26953125" bestFit="1" customWidth="1"/>
    <col min="3078" max="3078" width="4.26953125" customWidth="1"/>
    <col min="3079" max="3079" width="4.36328125" bestFit="1" customWidth="1"/>
    <col min="3080" max="3080" width="5.81640625" customWidth="1"/>
    <col min="3081" max="3081" width="6.6328125" customWidth="1"/>
    <col min="3329" max="3329" width="8.08984375" bestFit="1" customWidth="1"/>
    <col min="3330" max="3330" width="23.08984375" bestFit="1" customWidth="1"/>
    <col min="3331" max="3331" width="7.453125" customWidth="1"/>
    <col min="3332" max="3332" width="5" customWidth="1"/>
    <col min="3333" max="3333" width="4.26953125" bestFit="1" customWidth="1"/>
    <col min="3334" max="3334" width="4.26953125" customWidth="1"/>
    <col min="3335" max="3335" width="4.36328125" bestFit="1" customWidth="1"/>
    <col min="3336" max="3336" width="5.81640625" customWidth="1"/>
    <col min="3337" max="3337" width="6.6328125" customWidth="1"/>
    <col min="3585" max="3585" width="8.08984375" bestFit="1" customWidth="1"/>
    <col min="3586" max="3586" width="23.08984375" bestFit="1" customWidth="1"/>
    <col min="3587" max="3587" width="7.453125" customWidth="1"/>
    <col min="3588" max="3588" width="5" customWidth="1"/>
    <col min="3589" max="3589" width="4.26953125" bestFit="1" customWidth="1"/>
    <col min="3590" max="3590" width="4.26953125" customWidth="1"/>
    <col min="3591" max="3591" width="4.36328125" bestFit="1" customWidth="1"/>
    <col min="3592" max="3592" width="5.81640625" customWidth="1"/>
    <col min="3593" max="3593" width="6.6328125" customWidth="1"/>
    <col min="3841" max="3841" width="8.08984375" bestFit="1" customWidth="1"/>
    <col min="3842" max="3842" width="23.08984375" bestFit="1" customWidth="1"/>
    <col min="3843" max="3843" width="7.453125" customWidth="1"/>
    <col min="3844" max="3844" width="5" customWidth="1"/>
    <col min="3845" max="3845" width="4.26953125" bestFit="1" customWidth="1"/>
    <col min="3846" max="3846" width="4.26953125" customWidth="1"/>
    <col min="3847" max="3847" width="4.36328125" bestFit="1" customWidth="1"/>
    <col min="3848" max="3848" width="5.81640625" customWidth="1"/>
    <col min="3849" max="3849" width="6.6328125" customWidth="1"/>
    <col min="4097" max="4097" width="8.08984375" bestFit="1" customWidth="1"/>
    <col min="4098" max="4098" width="23.08984375" bestFit="1" customWidth="1"/>
    <col min="4099" max="4099" width="7.453125" customWidth="1"/>
    <col min="4100" max="4100" width="5" customWidth="1"/>
    <col min="4101" max="4101" width="4.26953125" bestFit="1" customWidth="1"/>
    <col min="4102" max="4102" width="4.26953125" customWidth="1"/>
    <col min="4103" max="4103" width="4.36328125" bestFit="1" customWidth="1"/>
    <col min="4104" max="4104" width="5.81640625" customWidth="1"/>
    <col min="4105" max="4105" width="6.6328125" customWidth="1"/>
    <col min="4353" max="4353" width="8.08984375" bestFit="1" customWidth="1"/>
    <col min="4354" max="4354" width="23.08984375" bestFit="1" customWidth="1"/>
    <col min="4355" max="4355" width="7.453125" customWidth="1"/>
    <col min="4356" max="4356" width="5" customWidth="1"/>
    <col min="4357" max="4357" width="4.26953125" bestFit="1" customWidth="1"/>
    <col min="4358" max="4358" width="4.26953125" customWidth="1"/>
    <col min="4359" max="4359" width="4.36328125" bestFit="1" customWidth="1"/>
    <col min="4360" max="4360" width="5.81640625" customWidth="1"/>
    <col min="4361" max="4361" width="6.6328125" customWidth="1"/>
    <col min="4609" max="4609" width="8.08984375" bestFit="1" customWidth="1"/>
    <col min="4610" max="4610" width="23.08984375" bestFit="1" customWidth="1"/>
    <col min="4611" max="4611" width="7.453125" customWidth="1"/>
    <col min="4612" max="4612" width="5" customWidth="1"/>
    <col min="4613" max="4613" width="4.26953125" bestFit="1" customWidth="1"/>
    <col min="4614" max="4614" width="4.26953125" customWidth="1"/>
    <col min="4615" max="4615" width="4.36328125" bestFit="1" customWidth="1"/>
    <col min="4616" max="4616" width="5.81640625" customWidth="1"/>
    <col min="4617" max="4617" width="6.6328125" customWidth="1"/>
    <col min="4865" max="4865" width="8.08984375" bestFit="1" customWidth="1"/>
    <col min="4866" max="4866" width="23.08984375" bestFit="1" customWidth="1"/>
    <col min="4867" max="4867" width="7.453125" customWidth="1"/>
    <col min="4868" max="4868" width="5" customWidth="1"/>
    <col min="4869" max="4869" width="4.26953125" bestFit="1" customWidth="1"/>
    <col min="4870" max="4870" width="4.26953125" customWidth="1"/>
    <col min="4871" max="4871" width="4.36328125" bestFit="1" customWidth="1"/>
    <col min="4872" max="4872" width="5.81640625" customWidth="1"/>
    <col min="4873" max="4873" width="6.6328125" customWidth="1"/>
    <col min="5121" max="5121" width="8.08984375" bestFit="1" customWidth="1"/>
    <col min="5122" max="5122" width="23.08984375" bestFit="1" customWidth="1"/>
    <col min="5123" max="5123" width="7.453125" customWidth="1"/>
    <col min="5124" max="5124" width="5" customWidth="1"/>
    <col min="5125" max="5125" width="4.26953125" bestFit="1" customWidth="1"/>
    <col min="5126" max="5126" width="4.26953125" customWidth="1"/>
    <col min="5127" max="5127" width="4.36328125" bestFit="1" customWidth="1"/>
    <col min="5128" max="5128" width="5.81640625" customWidth="1"/>
    <col min="5129" max="5129" width="6.6328125" customWidth="1"/>
    <col min="5377" max="5377" width="8.08984375" bestFit="1" customWidth="1"/>
    <col min="5378" max="5378" width="23.08984375" bestFit="1" customWidth="1"/>
    <col min="5379" max="5379" width="7.453125" customWidth="1"/>
    <col min="5380" max="5380" width="5" customWidth="1"/>
    <col min="5381" max="5381" width="4.26953125" bestFit="1" customWidth="1"/>
    <col min="5382" max="5382" width="4.26953125" customWidth="1"/>
    <col min="5383" max="5383" width="4.36328125" bestFit="1" customWidth="1"/>
    <col min="5384" max="5384" width="5.81640625" customWidth="1"/>
    <col min="5385" max="5385" width="6.6328125" customWidth="1"/>
    <col min="5633" max="5633" width="8.08984375" bestFit="1" customWidth="1"/>
    <col min="5634" max="5634" width="23.08984375" bestFit="1" customWidth="1"/>
    <col min="5635" max="5635" width="7.453125" customWidth="1"/>
    <col min="5636" max="5636" width="5" customWidth="1"/>
    <col min="5637" max="5637" width="4.26953125" bestFit="1" customWidth="1"/>
    <col min="5638" max="5638" width="4.26953125" customWidth="1"/>
    <col min="5639" max="5639" width="4.36328125" bestFit="1" customWidth="1"/>
    <col min="5640" max="5640" width="5.81640625" customWidth="1"/>
    <col min="5641" max="5641" width="6.6328125" customWidth="1"/>
    <col min="5889" max="5889" width="8.08984375" bestFit="1" customWidth="1"/>
    <col min="5890" max="5890" width="23.08984375" bestFit="1" customWidth="1"/>
    <col min="5891" max="5891" width="7.453125" customWidth="1"/>
    <col min="5892" max="5892" width="5" customWidth="1"/>
    <col min="5893" max="5893" width="4.26953125" bestFit="1" customWidth="1"/>
    <col min="5894" max="5894" width="4.26953125" customWidth="1"/>
    <col min="5895" max="5895" width="4.36328125" bestFit="1" customWidth="1"/>
    <col min="5896" max="5896" width="5.81640625" customWidth="1"/>
    <col min="5897" max="5897" width="6.6328125" customWidth="1"/>
    <col min="6145" max="6145" width="8.08984375" bestFit="1" customWidth="1"/>
    <col min="6146" max="6146" width="23.08984375" bestFit="1" customWidth="1"/>
    <col min="6147" max="6147" width="7.453125" customWidth="1"/>
    <col min="6148" max="6148" width="5" customWidth="1"/>
    <col min="6149" max="6149" width="4.26953125" bestFit="1" customWidth="1"/>
    <col min="6150" max="6150" width="4.26953125" customWidth="1"/>
    <col min="6151" max="6151" width="4.36328125" bestFit="1" customWidth="1"/>
    <col min="6152" max="6152" width="5.81640625" customWidth="1"/>
    <col min="6153" max="6153" width="6.6328125" customWidth="1"/>
    <col min="6401" max="6401" width="8.08984375" bestFit="1" customWidth="1"/>
    <col min="6402" max="6402" width="23.08984375" bestFit="1" customWidth="1"/>
    <col min="6403" max="6403" width="7.453125" customWidth="1"/>
    <col min="6404" max="6404" width="5" customWidth="1"/>
    <col min="6405" max="6405" width="4.26953125" bestFit="1" customWidth="1"/>
    <col min="6406" max="6406" width="4.26953125" customWidth="1"/>
    <col min="6407" max="6407" width="4.36328125" bestFit="1" customWidth="1"/>
    <col min="6408" max="6408" width="5.81640625" customWidth="1"/>
    <col min="6409" max="6409" width="6.6328125" customWidth="1"/>
    <col min="6657" max="6657" width="8.08984375" bestFit="1" customWidth="1"/>
    <col min="6658" max="6658" width="23.08984375" bestFit="1" customWidth="1"/>
    <col min="6659" max="6659" width="7.453125" customWidth="1"/>
    <col min="6660" max="6660" width="5" customWidth="1"/>
    <col min="6661" max="6661" width="4.26953125" bestFit="1" customWidth="1"/>
    <col min="6662" max="6662" width="4.26953125" customWidth="1"/>
    <col min="6663" max="6663" width="4.36328125" bestFit="1" customWidth="1"/>
    <col min="6664" max="6664" width="5.81640625" customWidth="1"/>
    <col min="6665" max="6665" width="6.6328125" customWidth="1"/>
    <col min="6913" max="6913" width="8.08984375" bestFit="1" customWidth="1"/>
    <col min="6914" max="6914" width="23.08984375" bestFit="1" customWidth="1"/>
    <col min="6915" max="6915" width="7.453125" customWidth="1"/>
    <col min="6916" max="6916" width="5" customWidth="1"/>
    <col min="6917" max="6917" width="4.26953125" bestFit="1" customWidth="1"/>
    <col min="6918" max="6918" width="4.26953125" customWidth="1"/>
    <col min="6919" max="6919" width="4.36328125" bestFit="1" customWidth="1"/>
    <col min="6920" max="6920" width="5.81640625" customWidth="1"/>
    <col min="6921" max="6921" width="6.6328125" customWidth="1"/>
    <col min="7169" max="7169" width="8.08984375" bestFit="1" customWidth="1"/>
    <col min="7170" max="7170" width="23.08984375" bestFit="1" customWidth="1"/>
    <col min="7171" max="7171" width="7.453125" customWidth="1"/>
    <col min="7172" max="7172" width="5" customWidth="1"/>
    <col min="7173" max="7173" width="4.26953125" bestFit="1" customWidth="1"/>
    <col min="7174" max="7174" width="4.26953125" customWidth="1"/>
    <col min="7175" max="7175" width="4.36328125" bestFit="1" customWidth="1"/>
    <col min="7176" max="7176" width="5.81640625" customWidth="1"/>
    <col min="7177" max="7177" width="6.6328125" customWidth="1"/>
    <col min="7425" max="7425" width="8.08984375" bestFit="1" customWidth="1"/>
    <col min="7426" max="7426" width="23.08984375" bestFit="1" customWidth="1"/>
    <col min="7427" max="7427" width="7.453125" customWidth="1"/>
    <col min="7428" max="7428" width="5" customWidth="1"/>
    <col min="7429" max="7429" width="4.26953125" bestFit="1" customWidth="1"/>
    <col min="7430" max="7430" width="4.26953125" customWidth="1"/>
    <col min="7431" max="7431" width="4.36328125" bestFit="1" customWidth="1"/>
    <col min="7432" max="7432" width="5.81640625" customWidth="1"/>
    <col min="7433" max="7433" width="6.6328125" customWidth="1"/>
    <col min="7681" max="7681" width="8.08984375" bestFit="1" customWidth="1"/>
    <col min="7682" max="7682" width="23.08984375" bestFit="1" customWidth="1"/>
    <col min="7683" max="7683" width="7.453125" customWidth="1"/>
    <col min="7684" max="7684" width="5" customWidth="1"/>
    <col min="7685" max="7685" width="4.26953125" bestFit="1" customWidth="1"/>
    <col min="7686" max="7686" width="4.26953125" customWidth="1"/>
    <col min="7687" max="7687" width="4.36328125" bestFit="1" customWidth="1"/>
    <col min="7688" max="7688" width="5.81640625" customWidth="1"/>
    <col min="7689" max="7689" width="6.6328125" customWidth="1"/>
    <col min="7937" max="7937" width="8.08984375" bestFit="1" customWidth="1"/>
    <col min="7938" max="7938" width="23.08984375" bestFit="1" customWidth="1"/>
    <col min="7939" max="7939" width="7.453125" customWidth="1"/>
    <col min="7940" max="7940" width="5" customWidth="1"/>
    <col min="7941" max="7941" width="4.26953125" bestFit="1" customWidth="1"/>
    <col min="7942" max="7942" width="4.26953125" customWidth="1"/>
    <col min="7943" max="7943" width="4.36328125" bestFit="1" customWidth="1"/>
    <col min="7944" max="7944" width="5.81640625" customWidth="1"/>
    <col min="7945" max="7945" width="6.6328125" customWidth="1"/>
    <col min="8193" max="8193" width="8.08984375" bestFit="1" customWidth="1"/>
    <col min="8194" max="8194" width="23.08984375" bestFit="1" customWidth="1"/>
    <col min="8195" max="8195" width="7.453125" customWidth="1"/>
    <col min="8196" max="8196" width="5" customWidth="1"/>
    <col min="8197" max="8197" width="4.26953125" bestFit="1" customWidth="1"/>
    <col min="8198" max="8198" width="4.26953125" customWidth="1"/>
    <col min="8199" max="8199" width="4.36328125" bestFit="1" customWidth="1"/>
    <col min="8200" max="8200" width="5.81640625" customWidth="1"/>
    <col min="8201" max="8201" width="6.6328125" customWidth="1"/>
    <col min="8449" max="8449" width="8.08984375" bestFit="1" customWidth="1"/>
    <col min="8450" max="8450" width="23.08984375" bestFit="1" customWidth="1"/>
    <col min="8451" max="8451" width="7.453125" customWidth="1"/>
    <col min="8452" max="8452" width="5" customWidth="1"/>
    <col min="8453" max="8453" width="4.26953125" bestFit="1" customWidth="1"/>
    <col min="8454" max="8454" width="4.26953125" customWidth="1"/>
    <col min="8455" max="8455" width="4.36328125" bestFit="1" customWidth="1"/>
    <col min="8456" max="8456" width="5.81640625" customWidth="1"/>
    <col min="8457" max="8457" width="6.6328125" customWidth="1"/>
    <col min="8705" max="8705" width="8.08984375" bestFit="1" customWidth="1"/>
    <col min="8706" max="8706" width="23.08984375" bestFit="1" customWidth="1"/>
    <col min="8707" max="8707" width="7.453125" customWidth="1"/>
    <col min="8708" max="8708" width="5" customWidth="1"/>
    <col min="8709" max="8709" width="4.26953125" bestFit="1" customWidth="1"/>
    <col min="8710" max="8710" width="4.26953125" customWidth="1"/>
    <col min="8711" max="8711" width="4.36328125" bestFit="1" customWidth="1"/>
    <col min="8712" max="8712" width="5.81640625" customWidth="1"/>
    <col min="8713" max="8713" width="6.6328125" customWidth="1"/>
    <col min="8961" max="8961" width="8.08984375" bestFit="1" customWidth="1"/>
    <col min="8962" max="8962" width="23.08984375" bestFit="1" customWidth="1"/>
    <col min="8963" max="8963" width="7.453125" customWidth="1"/>
    <col min="8964" max="8964" width="5" customWidth="1"/>
    <col min="8965" max="8965" width="4.26953125" bestFit="1" customWidth="1"/>
    <col min="8966" max="8966" width="4.26953125" customWidth="1"/>
    <col min="8967" max="8967" width="4.36328125" bestFit="1" customWidth="1"/>
    <col min="8968" max="8968" width="5.81640625" customWidth="1"/>
    <col min="8969" max="8969" width="6.6328125" customWidth="1"/>
    <col min="9217" max="9217" width="8.08984375" bestFit="1" customWidth="1"/>
    <col min="9218" max="9218" width="23.08984375" bestFit="1" customWidth="1"/>
    <col min="9219" max="9219" width="7.453125" customWidth="1"/>
    <col min="9220" max="9220" width="5" customWidth="1"/>
    <col min="9221" max="9221" width="4.26953125" bestFit="1" customWidth="1"/>
    <col min="9222" max="9222" width="4.26953125" customWidth="1"/>
    <col min="9223" max="9223" width="4.36328125" bestFit="1" customWidth="1"/>
    <col min="9224" max="9224" width="5.81640625" customWidth="1"/>
    <col min="9225" max="9225" width="6.6328125" customWidth="1"/>
    <col min="9473" max="9473" width="8.08984375" bestFit="1" customWidth="1"/>
    <col min="9474" max="9474" width="23.08984375" bestFit="1" customWidth="1"/>
    <col min="9475" max="9475" width="7.453125" customWidth="1"/>
    <col min="9476" max="9476" width="5" customWidth="1"/>
    <col min="9477" max="9477" width="4.26953125" bestFit="1" customWidth="1"/>
    <col min="9478" max="9478" width="4.26953125" customWidth="1"/>
    <col min="9479" max="9479" width="4.36328125" bestFit="1" customWidth="1"/>
    <col min="9480" max="9480" width="5.81640625" customWidth="1"/>
    <col min="9481" max="9481" width="6.6328125" customWidth="1"/>
    <col min="9729" max="9729" width="8.08984375" bestFit="1" customWidth="1"/>
    <col min="9730" max="9730" width="23.08984375" bestFit="1" customWidth="1"/>
    <col min="9731" max="9731" width="7.453125" customWidth="1"/>
    <col min="9732" max="9732" width="5" customWidth="1"/>
    <col min="9733" max="9733" width="4.26953125" bestFit="1" customWidth="1"/>
    <col min="9734" max="9734" width="4.26953125" customWidth="1"/>
    <col min="9735" max="9735" width="4.36328125" bestFit="1" customWidth="1"/>
    <col min="9736" max="9736" width="5.81640625" customWidth="1"/>
    <col min="9737" max="9737" width="6.6328125" customWidth="1"/>
    <col min="9985" max="9985" width="8.08984375" bestFit="1" customWidth="1"/>
    <col min="9986" max="9986" width="23.08984375" bestFit="1" customWidth="1"/>
    <col min="9987" max="9987" width="7.453125" customWidth="1"/>
    <col min="9988" max="9988" width="5" customWidth="1"/>
    <col min="9989" max="9989" width="4.26953125" bestFit="1" customWidth="1"/>
    <col min="9990" max="9990" width="4.26953125" customWidth="1"/>
    <col min="9991" max="9991" width="4.36328125" bestFit="1" customWidth="1"/>
    <col min="9992" max="9992" width="5.81640625" customWidth="1"/>
    <col min="9993" max="9993" width="6.6328125" customWidth="1"/>
    <col min="10241" max="10241" width="8.08984375" bestFit="1" customWidth="1"/>
    <col min="10242" max="10242" width="23.08984375" bestFit="1" customWidth="1"/>
    <col min="10243" max="10243" width="7.453125" customWidth="1"/>
    <col min="10244" max="10244" width="5" customWidth="1"/>
    <col min="10245" max="10245" width="4.26953125" bestFit="1" customWidth="1"/>
    <col min="10246" max="10246" width="4.26953125" customWidth="1"/>
    <col min="10247" max="10247" width="4.36328125" bestFit="1" customWidth="1"/>
    <col min="10248" max="10248" width="5.81640625" customWidth="1"/>
    <col min="10249" max="10249" width="6.6328125" customWidth="1"/>
    <col min="10497" max="10497" width="8.08984375" bestFit="1" customWidth="1"/>
    <col min="10498" max="10498" width="23.08984375" bestFit="1" customWidth="1"/>
    <col min="10499" max="10499" width="7.453125" customWidth="1"/>
    <col min="10500" max="10500" width="5" customWidth="1"/>
    <col min="10501" max="10501" width="4.26953125" bestFit="1" customWidth="1"/>
    <col min="10502" max="10502" width="4.26953125" customWidth="1"/>
    <col min="10503" max="10503" width="4.36328125" bestFit="1" customWidth="1"/>
    <col min="10504" max="10504" width="5.81640625" customWidth="1"/>
    <col min="10505" max="10505" width="6.6328125" customWidth="1"/>
    <col min="10753" max="10753" width="8.08984375" bestFit="1" customWidth="1"/>
    <col min="10754" max="10754" width="23.08984375" bestFit="1" customWidth="1"/>
    <col min="10755" max="10755" width="7.453125" customWidth="1"/>
    <col min="10756" max="10756" width="5" customWidth="1"/>
    <col min="10757" max="10757" width="4.26953125" bestFit="1" customWidth="1"/>
    <col min="10758" max="10758" width="4.26953125" customWidth="1"/>
    <col min="10759" max="10759" width="4.36328125" bestFit="1" customWidth="1"/>
    <col min="10760" max="10760" width="5.81640625" customWidth="1"/>
    <col min="10761" max="10761" width="6.6328125" customWidth="1"/>
    <col min="11009" max="11009" width="8.08984375" bestFit="1" customWidth="1"/>
    <col min="11010" max="11010" width="23.08984375" bestFit="1" customWidth="1"/>
    <col min="11011" max="11011" width="7.453125" customWidth="1"/>
    <col min="11012" max="11012" width="5" customWidth="1"/>
    <col min="11013" max="11013" width="4.26953125" bestFit="1" customWidth="1"/>
    <col min="11014" max="11014" width="4.26953125" customWidth="1"/>
    <col min="11015" max="11015" width="4.36328125" bestFit="1" customWidth="1"/>
    <col min="11016" max="11016" width="5.81640625" customWidth="1"/>
    <col min="11017" max="11017" width="6.6328125" customWidth="1"/>
    <col min="11265" max="11265" width="8.08984375" bestFit="1" customWidth="1"/>
    <col min="11266" max="11266" width="23.08984375" bestFit="1" customWidth="1"/>
    <col min="11267" max="11267" width="7.453125" customWidth="1"/>
    <col min="11268" max="11268" width="5" customWidth="1"/>
    <col min="11269" max="11269" width="4.26953125" bestFit="1" customWidth="1"/>
    <col min="11270" max="11270" width="4.26953125" customWidth="1"/>
    <col min="11271" max="11271" width="4.36328125" bestFit="1" customWidth="1"/>
    <col min="11272" max="11272" width="5.81640625" customWidth="1"/>
    <col min="11273" max="11273" width="6.6328125" customWidth="1"/>
    <col min="11521" max="11521" width="8.08984375" bestFit="1" customWidth="1"/>
    <col min="11522" max="11522" width="23.08984375" bestFit="1" customWidth="1"/>
    <col min="11523" max="11523" width="7.453125" customWidth="1"/>
    <col min="11524" max="11524" width="5" customWidth="1"/>
    <col min="11525" max="11525" width="4.26953125" bestFit="1" customWidth="1"/>
    <col min="11526" max="11526" width="4.26953125" customWidth="1"/>
    <col min="11527" max="11527" width="4.36328125" bestFit="1" customWidth="1"/>
    <col min="11528" max="11528" width="5.81640625" customWidth="1"/>
    <col min="11529" max="11529" width="6.6328125" customWidth="1"/>
    <col min="11777" max="11777" width="8.08984375" bestFit="1" customWidth="1"/>
    <col min="11778" max="11778" width="23.08984375" bestFit="1" customWidth="1"/>
    <col min="11779" max="11779" width="7.453125" customWidth="1"/>
    <col min="11780" max="11780" width="5" customWidth="1"/>
    <col min="11781" max="11781" width="4.26953125" bestFit="1" customWidth="1"/>
    <col min="11782" max="11782" width="4.26953125" customWidth="1"/>
    <col min="11783" max="11783" width="4.36328125" bestFit="1" customWidth="1"/>
    <col min="11784" max="11784" width="5.81640625" customWidth="1"/>
    <col min="11785" max="11785" width="6.6328125" customWidth="1"/>
    <col min="12033" max="12033" width="8.08984375" bestFit="1" customWidth="1"/>
    <col min="12034" max="12034" width="23.08984375" bestFit="1" customWidth="1"/>
    <col min="12035" max="12035" width="7.453125" customWidth="1"/>
    <col min="12036" max="12036" width="5" customWidth="1"/>
    <col min="12037" max="12037" width="4.26953125" bestFit="1" customWidth="1"/>
    <col min="12038" max="12038" width="4.26953125" customWidth="1"/>
    <col min="12039" max="12039" width="4.36328125" bestFit="1" customWidth="1"/>
    <col min="12040" max="12040" width="5.81640625" customWidth="1"/>
    <col min="12041" max="12041" width="6.6328125" customWidth="1"/>
    <col min="12289" max="12289" width="8.08984375" bestFit="1" customWidth="1"/>
    <col min="12290" max="12290" width="23.08984375" bestFit="1" customWidth="1"/>
    <col min="12291" max="12291" width="7.453125" customWidth="1"/>
    <col min="12292" max="12292" width="5" customWidth="1"/>
    <col min="12293" max="12293" width="4.26953125" bestFit="1" customWidth="1"/>
    <col min="12294" max="12294" width="4.26953125" customWidth="1"/>
    <col min="12295" max="12295" width="4.36328125" bestFit="1" customWidth="1"/>
    <col min="12296" max="12296" width="5.81640625" customWidth="1"/>
    <col min="12297" max="12297" width="6.6328125" customWidth="1"/>
    <col min="12545" max="12545" width="8.08984375" bestFit="1" customWidth="1"/>
    <col min="12546" max="12546" width="23.08984375" bestFit="1" customWidth="1"/>
    <col min="12547" max="12547" width="7.453125" customWidth="1"/>
    <col min="12548" max="12548" width="5" customWidth="1"/>
    <col min="12549" max="12549" width="4.26953125" bestFit="1" customWidth="1"/>
    <col min="12550" max="12550" width="4.26953125" customWidth="1"/>
    <col min="12551" max="12551" width="4.36328125" bestFit="1" customWidth="1"/>
    <col min="12552" max="12552" width="5.81640625" customWidth="1"/>
    <col min="12553" max="12553" width="6.6328125" customWidth="1"/>
    <col min="12801" max="12801" width="8.08984375" bestFit="1" customWidth="1"/>
    <col min="12802" max="12802" width="23.08984375" bestFit="1" customWidth="1"/>
    <col min="12803" max="12803" width="7.453125" customWidth="1"/>
    <col min="12804" max="12804" width="5" customWidth="1"/>
    <col min="12805" max="12805" width="4.26953125" bestFit="1" customWidth="1"/>
    <col min="12806" max="12806" width="4.26953125" customWidth="1"/>
    <col min="12807" max="12807" width="4.36328125" bestFit="1" customWidth="1"/>
    <col min="12808" max="12808" width="5.81640625" customWidth="1"/>
    <col min="12809" max="12809" width="6.6328125" customWidth="1"/>
    <col min="13057" max="13057" width="8.08984375" bestFit="1" customWidth="1"/>
    <col min="13058" max="13058" width="23.08984375" bestFit="1" customWidth="1"/>
    <col min="13059" max="13059" width="7.453125" customWidth="1"/>
    <col min="13060" max="13060" width="5" customWidth="1"/>
    <col min="13061" max="13061" width="4.26953125" bestFit="1" customWidth="1"/>
    <col min="13062" max="13062" width="4.26953125" customWidth="1"/>
    <col min="13063" max="13063" width="4.36328125" bestFit="1" customWidth="1"/>
    <col min="13064" max="13064" width="5.81640625" customWidth="1"/>
    <col min="13065" max="13065" width="6.6328125" customWidth="1"/>
    <col min="13313" max="13313" width="8.08984375" bestFit="1" customWidth="1"/>
    <col min="13314" max="13314" width="23.08984375" bestFit="1" customWidth="1"/>
    <col min="13315" max="13315" width="7.453125" customWidth="1"/>
    <col min="13316" max="13316" width="5" customWidth="1"/>
    <col min="13317" max="13317" width="4.26953125" bestFit="1" customWidth="1"/>
    <col min="13318" max="13318" width="4.26953125" customWidth="1"/>
    <col min="13319" max="13319" width="4.36328125" bestFit="1" customWidth="1"/>
    <col min="13320" max="13320" width="5.81640625" customWidth="1"/>
    <col min="13321" max="13321" width="6.6328125" customWidth="1"/>
    <col min="13569" max="13569" width="8.08984375" bestFit="1" customWidth="1"/>
    <col min="13570" max="13570" width="23.08984375" bestFit="1" customWidth="1"/>
    <col min="13571" max="13571" width="7.453125" customWidth="1"/>
    <col min="13572" max="13572" width="5" customWidth="1"/>
    <col min="13573" max="13573" width="4.26953125" bestFit="1" customWidth="1"/>
    <col min="13574" max="13574" width="4.26953125" customWidth="1"/>
    <col min="13575" max="13575" width="4.36328125" bestFit="1" customWidth="1"/>
    <col min="13576" max="13576" width="5.81640625" customWidth="1"/>
    <col min="13577" max="13577" width="6.6328125" customWidth="1"/>
    <col min="13825" max="13825" width="8.08984375" bestFit="1" customWidth="1"/>
    <col min="13826" max="13826" width="23.08984375" bestFit="1" customWidth="1"/>
    <col min="13827" max="13827" width="7.453125" customWidth="1"/>
    <col min="13828" max="13828" width="5" customWidth="1"/>
    <col min="13829" max="13829" width="4.26953125" bestFit="1" customWidth="1"/>
    <col min="13830" max="13830" width="4.26953125" customWidth="1"/>
    <col min="13831" max="13831" width="4.36328125" bestFit="1" customWidth="1"/>
    <col min="13832" max="13832" width="5.81640625" customWidth="1"/>
    <col min="13833" max="13833" width="6.6328125" customWidth="1"/>
    <col min="14081" max="14081" width="8.08984375" bestFit="1" customWidth="1"/>
    <col min="14082" max="14082" width="23.08984375" bestFit="1" customWidth="1"/>
    <col min="14083" max="14083" width="7.453125" customWidth="1"/>
    <col min="14084" max="14084" width="5" customWidth="1"/>
    <col min="14085" max="14085" width="4.26953125" bestFit="1" customWidth="1"/>
    <col min="14086" max="14086" width="4.26953125" customWidth="1"/>
    <col min="14087" max="14087" width="4.36328125" bestFit="1" customWidth="1"/>
    <col min="14088" max="14088" width="5.81640625" customWidth="1"/>
    <col min="14089" max="14089" width="6.6328125" customWidth="1"/>
    <col min="14337" max="14337" width="8.08984375" bestFit="1" customWidth="1"/>
    <col min="14338" max="14338" width="23.08984375" bestFit="1" customWidth="1"/>
    <col min="14339" max="14339" width="7.453125" customWidth="1"/>
    <col min="14340" max="14340" width="5" customWidth="1"/>
    <col min="14341" max="14341" width="4.26953125" bestFit="1" customWidth="1"/>
    <col min="14342" max="14342" width="4.26953125" customWidth="1"/>
    <col min="14343" max="14343" width="4.36328125" bestFit="1" customWidth="1"/>
    <col min="14344" max="14344" width="5.81640625" customWidth="1"/>
    <col min="14345" max="14345" width="6.6328125" customWidth="1"/>
    <col min="14593" max="14593" width="8.08984375" bestFit="1" customWidth="1"/>
    <col min="14594" max="14594" width="23.08984375" bestFit="1" customWidth="1"/>
    <col min="14595" max="14595" width="7.453125" customWidth="1"/>
    <col min="14596" max="14596" width="5" customWidth="1"/>
    <col min="14597" max="14597" width="4.26953125" bestFit="1" customWidth="1"/>
    <col min="14598" max="14598" width="4.26953125" customWidth="1"/>
    <col min="14599" max="14599" width="4.36328125" bestFit="1" customWidth="1"/>
    <col min="14600" max="14600" width="5.81640625" customWidth="1"/>
    <col min="14601" max="14601" width="6.6328125" customWidth="1"/>
    <col min="14849" max="14849" width="8.08984375" bestFit="1" customWidth="1"/>
    <col min="14850" max="14850" width="23.08984375" bestFit="1" customWidth="1"/>
    <col min="14851" max="14851" width="7.453125" customWidth="1"/>
    <col min="14852" max="14852" width="5" customWidth="1"/>
    <col min="14853" max="14853" width="4.26953125" bestFit="1" customWidth="1"/>
    <col min="14854" max="14854" width="4.26953125" customWidth="1"/>
    <col min="14855" max="14855" width="4.36328125" bestFit="1" customWidth="1"/>
    <col min="14856" max="14856" width="5.81640625" customWidth="1"/>
    <col min="14857" max="14857" width="6.6328125" customWidth="1"/>
    <col min="15105" max="15105" width="8.08984375" bestFit="1" customWidth="1"/>
    <col min="15106" max="15106" width="23.08984375" bestFit="1" customWidth="1"/>
    <col min="15107" max="15107" width="7.453125" customWidth="1"/>
    <col min="15108" max="15108" width="5" customWidth="1"/>
    <col min="15109" max="15109" width="4.26953125" bestFit="1" customWidth="1"/>
    <col min="15110" max="15110" width="4.26953125" customWidth="1"/>
    <col min="15111" max="15111" width="4.36328125" bestFit="1" customWidth="1"/>
    <col min="15112" max="15112" width="5.81640625" customWidth="1"/>
    <col min="15113" max="15113" width="6.6328125" customWidth="1"/>
    <col min="15361" max="15361" width="8.08984375" bestFit="1" customWidth="1"/>
    <col min="15362" max="15362" width="23.08984375" bestFit="1" customWidth="1"/>
    <col min="15363" max="15363" width="7.453125" customWidth="1"/>
    <col min="15364" max="15364" width="5" customWidth="1"/>
    <col min="15365" max="15365" width="4.26953125" bestFit="1" customWidth="1"/>
    <col min="15366" max="15366" width="4.26953125" customWidth="1"/>
    <col min="15367" max="15367" width="4.36328125" bestFit="1" customWidth="1"/>
    <col min="15368" max="15368" width="5.81640625" customWidth="1"/>
    <col min="15369" max="15369" width="6.6328125" customWidth="1"/>
    <col min="15617" max="15617" width="8.08984375" bestFit="1" customWidth="1"/>
    <col min="15618" max="15618" width="23.08984375" bestFit="1" customWidth="1"/>
    <col min="15619" max="15619" width="7.453125" customWidth="1"/>
    <col min="15620" max="15620" width="5" customWidth="1"/>
    <col min="15621" max="15621" width="4.26953125" bestFit="1" customWidth="1"/>
    <col min="15622" max="15622" width="4.26953125" customWidth="1"/>
    <col min="15623" max="15623" width="4.36328125" bestFit="1" customWidth="1"/>
    <col min="15624" max="15624" width="5.81640625" customWidth="1"/>
    <col min="15625" max="15625" width="6.6328125" customWidth="1"/>
    <col min="15873" max="15873" width="8.08984375" bestFit="1" customWidth="1"/>
    <col min="15874" max="15874" width="23.08984375" bestFit="1" customWidth="1"/>
    <col min="15875" max="15875" width="7.453125" customWidth="1"/>
    <col min="15876" max="15876" width="5" customWidth="1"/>
    <col min="15877" max="15877" width="4.26953125" bestFit="1" customWidth="1"/>
    <col min="15878" max="15878" width="4.26953125" customWidth="1"/>
    <col min="15879" max="15879" width="4.36328125" bestFit="1" customWidth="1"/>
    <col min="15880" max="15880" width="5.81640625" customWidth="1"/>
    <col min="15881" max="15881" width="6.6328125" customWidth="1"/>
    <col min="16129" max="16129" width="8.08984375" bestFit="1" customWidth="1"/>
    <col min="16130" max="16130" width="23.08984375" bestFit="1" customWidth="1"/>
    <col min="16131" max="16131" width="7.453125" customWidth="1"/>
    <col min="16132" max="16132" width="5" customWidth="1"/>
    <col min="16133" max="16133" width="4.26953125" bestFit="1" customWidth="1"/>
    <col min="16134" max="16134" width="4.26953125" customWidth="1"/>
    <col min="16135" max="16135" width="4.36328125" bestFit="1" customWidth="1"/>
    <col min="16136" max="16136" width="5.81640625" customWidth="1"/>
    <col min="16137" max="16137" width="6.6328125" customWidth="1"/>
  </cols>
  <sheetData>
    <row r="1" spans="1:9" ht="18.75" thickBot="1" x14ac:dyDescent="0.3">
      <c r="A1" s="163" t="s">
        <v>121</v>
      </c>
      <c r="B1" s="163"/>
      <c r="C1" s="163"/>
      <c r="D1" s="4"/>
      <c r="E1" s="4"/>
      <c r="F1" s="4"/>
      <c r="G1" s="164"/>
      <c r="H1" s="164"/>
      <c r="I1" s="164"/>
    </row>
    <row r="2" spans="1:9" ht="32.25" thickBot="1" x14ac:dyDescent="0.3">
      <c r="A2" s="5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9" ht="18.75" thickBot="1" x14ac:dyDescent="0.3">
      <c r="A3" s="7">
        <v>47811031</v>
      </c>
      <c r="B3" s="7" t="s">
        <v>9</v>
      </c>
      <c r="C3" s="6" t="s">
        <v>10</v>
      </c>
      <c r="D3" s="5">
        <v>2</v>
      </c>
      <c r="E3" s="8">
        <v>20</v>
      </c>
      <c r="F3" s="8">
        <v>12</v>
      </c>
      <c r="G3" s="8"/>
      <c r="H3" s="8"/>
      <c r="I3" s="8"/>
    </row>
    <row r="4" spans="1:9" ht="18.75" thickBot="1" x14ac:dyDescent="0.3">
      <c r="A4" s="7">
        <v>47811041</v>
      </c>
      <c r="B4" s="7" t="s">
        <v>11</v>
      </c>
      <c r="C4" s="6" t="s">
        <v>12</v>
      </c>
      <c r="D4" s="5">
        <v>2</v>
      </c>
      <c r="E4" s="8">
        <v>26</v>
      </c>
      <c r="F4" s="8"/>
      <c r="G4" s="8"/>
      <c r="H4" s="8"/>
      <c r="I4" s="8"/>
    </row>
    <row r="5" spans="1:9" ht="18.75" thickBot="1" x14ac:dyDescent="0.3">
      <c r="A5" s="7">
        <v>47811301</v>
      </c>
      <c r="B5" s="7" t="s">
        <v>13</v>
      </c>
      <c r="C5" s="6" t="s">
        <v>12</v>
      </c>
      <c r="D5" s="5">
        <v>2</v>
      </c>
      <c r="E5" s="8">
        <v>26</v>
      </c>
      <c r="F5" s="8"/>
      <c r="G5" s="8"/>
      <c r="H5" s="8"/>
      <c r="I5" s="8"/>
    </row>
    <row r="6" spans="1:9" ht="18.75" thickBot="1" x14ac:dyDescent="0.3">
      <c r="A6" s="7">
        <v>47811281</v>
      </c>
      <c r="B6" s="7" t="s">
        <v>14</v>
      </c>
      <c r="C6" s="6" t="s">
        <v>12</v>
      </c>
      <c r="D6" s="5">
        <v>1.5</v>
      </c>
      <c r="E6" s="8">
        <v>20</v>
      </c>
      <c r="F6" s="8"/>
      <c r="G6" s="8"/>
      <c r="H6" s="8"/>
      <c r="I6" s="8"/>
    </row>
    <row r="7" spans="1:9" ht="18.75" thickBot="1" x14ac:dyDescent="0.3">
      <c r="A7" s="7">
        <v>47811022</v>
      </c>
      <c r="B7" s="7" t="s">
        <v>16</v>
      </c>
      <c r="C7" s="6" t="s">
        <v>10</v>
      </c>
      <c r="D7" s="5">
        <v>3</v>
      </c>
      <c r="E7" s="8">
        <v>36</v>
      </c>
      <c r="F7" s="8">
        <v>6</v>
      </c>
      <c r="G7" s="8"/>
      <c r="H7" s="8"/>
      <c r="I7" s="8"/>
    </row>
    <row r="8" spans="1:9" ht="18.75" thickBot="1" x14ac:dyDescent="0.3">
      <c r="A8" s="7">
        <v>47811261</v>
      </c>
      <c r="B8" s="7" t="s">
        <v>111</v>
      </c>
      <c r="C8" s="6" t="s">
        <v>12</v>
      </c>
      <c r="D8" s="5">
        <v>1</v>
      </c>
      <c r="E8" s="5">
        <v>13</v>
      </c>
      <c r="F8" s="8"/>
      <c r="G8" s="8"/>
      <c r="H8" s="8"/>
      <c r="I8" s="8"/>
    </row>
    <row r="9" spans="1:9" ht="18.75" thickBot="1" x14ac:dyDescent="0.3">
      <c r="A9" s="7">
        <v>47811631</v>
      </c>
      <c r="B9" s="7" t="s">
        <v>17</v>
      </c>
      <c r="C9" s="9" t="s">
        <v>10</v>
      </c>
      <c r="D9" s="5">
        <v>5.5</v>
      </c>
      <c r="E9" s="10">
        <v>39</v>
      </c>
      <c r="F9" s="8">
        <v>65</v>
      </c>
      <c r="G9" s="8"/>
      <c r="H9" s="8"/>
      <c r="I9" s="8"/>
    </row>
    <row r="10" spans="1:9" ht="18.75" thickBot="1" x14ac:dyDescent="0.3">
      <c r="A10" s="7">
        <v>47811342</v>
      </c>
      <c r="B10" s="7" t="s">
        <v>18</v>
      </c>
      <c r="C10" s="6" t="s">
        <v>12</v>
      </c>
      <c r="D10" s="5">
        <v>2</v>
      </c>
      <c r="E10" s="5">
        <v>26</v>
      </c>
      <c r="F10" s="8"/>
      <c r="G10" s="8"/>
      <c r="H10" s="8"/>
      <c r="I10" s="8"/>
    </row>
    <row r="11" spans="1:9" ht="32.25" thickBot="1" x14ac:dyDescent="0.3">
      <c r="A11" s="7">
        <v>90055001</v>
      </c>
      <c r="B11" s="7" t="s">
        <v>19</v>
      </c>
      <c r="C11" s="6" t="s">
        <v>20</v>
      </c>
      <c r="D11" s="5">
        <v>0</v>
      </c>
      <c r="E11" s="5">
        <v>0</v>
      </c>
      <c r="F11" s="8"/>
      <c r="G11" s="8"/>
      <c r="H11" s="8"/>
      <c r="I11" s="8"/>
    </row>
    <row r="12" spans="1:9" s="11" customFormat="1" ht="16.5" thickBot="1" x14ac:dyDescent="0.25">
      <c r="A12" s="7">
        <v>47811511</v>
      </c>
      <c r="B12" s="7" t="s">
        <v>21</v>
      </c>
      <c r="C12" s="6" t="s">
        <v>10</v>
      </c>
      <c r="D12" s="5">
        <v>2.5</v>
      </c>
      <c r="E12" s="8">
        <v>26</v>
      </c>
      <c r="F12" s="8">
        <v>18</v>
      </c>
      <c r="G12" s="8"/>
      <c r="H12" s="8"/>
      <c r="I12" s="8"/>
    </row>
    <row r="13" spans="1:9" ht="17.25" customHeight="1" thickBot="1" x14ac:dyDescent="0.3">
      <c r="A13" s="7">
        <v>47811151</v>
      </c>
      <c r="B13" s="7" t="s">
        <v>23</v>
      </c>
      <c r="C13" s="6" t="s">
        <v>12</v>
      </c>
      <c r="D13" s="5">
        <v>1.5</v>
      </c>
      <c r="E13" s="5">
        <v>18</v>
      </c>
      <c r="F13" s="8"/>
      <c r="G13" s="8"/>
      <c r="H13" s="8"/>
      <c r="I13" s="8"/>
    </row>
    <row r="14" spans="1:9" ht="18.75" thickBot="1" x14ac:dyDescent="0.3">
      <c r="A14" s="7">
        <v>47810001</v>
      </c>
      <c r="B14" s="7" t="s">
        <v>24</v>
      </c>
      <c r="C14" s="6"/>
      <c r="D14" s="5">
        <v>0</v>
      </c>
      <c r="E14" s="8">
        <v>0</v>
      </c>
      <c r="F14" s="8"/>
      <c r="G14" s="8"/>
      <c r="H14" s="8"/>
      <c r="I14" s="8"/>
    </row>
    <row r="15" spans="1:9" ht="18.75" thickBot="1" x14ac:dyDescent="0.3">
      <c r="A15" s="12"/>
      <c r="B15" s="13" t="s">
        <v>25</v>
      </c>
      <c r="C15" s="14"/>
      <c r="D15" s="15">
        <f>SUM(D3:D14)</f>
        <v>23</v>
      </c>
      <c r="E15" s="15">
        <f>SUM(E3:E14)</f>
        <v>250</v>
      </c>
      <c r="F15" s="15">
        <f>SUM(F3:F14)</f>
        <v>101</v>
      </c>
      <c r="G15" s="15"/>
      <c r="H15" s="15"/>
      <c r="I15" s="15"/>
    </row>
    <row r="16" spans="1:9" ht="13.5" customHeight="1" x14ac:dyDescent="0.25">
      <c r="A16" s="1"/>
      <c r="B16" s="16" t="s">
        <v>26</v>
      </c>
      <c r="C16" s="3"/>
      <c r="D16" s="4"/>
      <c r="E16" s="4"/>
      <c r="F16" s="4"/>
      <c r="G16" s="4"/>
      <c r="H16" s="4"/>
      <c r="I16" s="4"/>
    </row>
    <row r="17" spans="1:9" ht="18.75" thickBot="1" x14ac:dyDescent="0.3">
      <c r="A17" s="1"/>
      <c r="B17" s="1"/>
      <c r="C17" s="3"/>
      <c r="D17" s="4"/>
      <c r="E17" s="4"/>
      <c r="F17" s="4"/>
      <c r="G17" s="4"/>
      <c r="H17" s="4"/>
      <c r="I17" s="4"/>
    </row>
    <row r="18" spans="1:9" s="17" customFormat="1" ht="32.25" thickBot="1" x14ac:dyDescent="0.3">
      <c r="A18" s="5" t="s">
        <v>0</v>
      </c>
      <c r="B18" s="5" t="s">
        <v>1</v>
      </c>
      <c r="C18" s="6" t="s">
        <v>2</v>
      </c>
      <c r="D18" s="5" t="s">
        <v>3</v>
      </c>
      <c r="E18" s="5" t="s">
        <v>4</v>
      </c>
      <c r="F18" s="5" t="s">
        <v>5</v>
      </c>
      <c r="G18" s="5" t="s">
        <v>6</v>
      </c>
      <c r="H18" s="5" t="s">
        <v>7</v>
      </c>
      <c r="I18" s="5" t="s">
        <v>8</v>
      </c>
    </row>
    <row r="19" spans="1:9" ht="18.75" thickBot="1" x14ac:dyDescent="0.3">
      <c r="A19" s="7" t="s">
        <v>27</v>
      </c>
      <c r="B19" s="7" t="s">
        <v>28</v>
      </c>
      <c r="C19" s="9" t="s">
        <v>12</v>
      </c>
      <c r="D19" s="5">
        <v>2.5</v>
      </c>
      <c r="E19" s="10">
        <v>34</v>
      </c>
      <c r="F19" s="8"/>
      <c r="G19" s="8"/>
      <c r="H19" s="8"/>
      <c r="I19" s="8"/>
    </row>
    <row r="20" spans="1:9" s="18" customFormat="1" ht="16.5" thickBot="1" x14ac:dyDescent="0.25">
      <c r="A20" s="7">
        <v>47811521</v>
      </c>
      <c r="B20" s="7" t="s">
        <v>29</v>
      </c>
      <c r="C20" s="9" t="s">
        <v>10</v>
      </c>
      <c r="D20" s="5">
        <v>2.5</v>
      </c>
      <c r="E20" s="8">
        <v>26</v>
      </c>
      <c r="F20" s="8">
        <v>18</v>
      </c>
      <c r="G20" s="8"/>
      <c r="H20" s="8"/>
      <c r="I20" s="8"/>
    </row>
    <row r="21" spans="1:9" ht="18.75" thickBot="1" x14ac:dyDescent="0.3">
      <c r="A21" s="7">
        <v>47811161</v>
      </c>
      <c r="B21" s="7" t="s">
        <v>30</v>
      </c>
      <c r="C21" s="9" t="s">
        <v>12</v>
      </c>
      <c r="D21" s="5">
        <v>4</v>
      </c>
      <c r="E21" s="10">
        <v>49</v>
      </c>
      <c r="F21" s="19"/>
      <c r="G21" s="19"/>
      <c r="H21" s="19"/>
      <c r="I21" s="19"/>
    </row>
    <row r="22" spans="1:9" ht="18.75" thickBot="1" x14ac:dyDescent="0.3">
      <c r="A22" s="7">
        <v>47811171</v>
      </c>
      <c r="B22" s="7" t="s">
        <v>31</v>
      </c>
      <c r="C22" s="9" t="s">
        <v>12</v>
      </c>
      <c r="D22" s="5">
        <v>2</v>
      </c>
      <c r="E22" s="10">
        <v>28</v>
      </c>
      <c r="F22" s="8"/>
      <c r="G22" s="8"/>
      <c r="H22" s="8"/>
      <c r="I22" s="8"/>
    </row>
    <row r="23" spans="1:9" ht="18.75" thickBot="1" x14ac:dyDescent="0.3">
      <c r="A23" s="7">
        <v>47811191</v>
      </c>
      <c r="B23" s="7" t="s">
        <v>32</v>
      </c>
      <c r="C23" s="9" t="s">
        <v>12</v>
      </c>
      <c r="D23" s="5">
        <v>1</v>
      </c>
      <c r="E23" s="10">
        <v>14</v>
      </c>
      <c r="F23" s="8"/>
      <c r="G23" s="8"/>
      <c r="H23" s="8"/>
      <c r="I23" s="8"/>
    </row>
    <row r="24" spans="1:9" ht="18.75" thickBot="1" x14ac:dyDescent="0.3">
      <c r="A24" s="7">
        <v>47812111</v>
      </c>
      <c r="B24" s="7" t="s">
        <v>33</v>
      </c>
      <c r="C24" s="9" t="s">
        <v>12</v>
      </c>
      <c r="D24" s="5">
        <v>1.5</v>
      </c>
      <c r="E24" s="10">
        <v>20</v>
      </c>
      <c r="F24" s="8"/>
      <c r="G24" s="8"/>
      <c r="H24" s="8"/>
      <c r="I24" s="8"/>
    </row>
    <row r="25" spans="1:9" ht="18.75" thickBot="1" x14ac:dyDescent="0.3">
      <c r="A25" s="7">
        <v>47811441</v>
      </c>
      <c r="B25" s="7" t="s">
        <v>34</v>
      </c>
      <c r="C25" s="9" t="s">
        <v>10</v>
      </c>
      <c r="D25" s="5">
        <v>3</v>
      </c>
      <c r="E25" s="10">
        <v>26</v>
      </c>
      <c r="F25" s="8">
        <v>26</v>
      </c>
      <c r="G25" s="8"/>
      <c r="H25" s="8"/>
      <c r="I25" s="8"/>
    </row>
    <row r="26" spans="1:9" ht="18.75" thickBot="1" x14ac:dyDescent="0.3">
      <c r="A26" s="7">
        <v>47811811</v>
      </c>
      <c r="B26" s="7" t="s">
        <v>35</v>
      </c>
      <c r="C26" s="9" t="s">
        <v>12</v>
      </c>
      <c r="D26" s="5">
        <v>3</v>
      </c>
      <c r="E26" s="10">
        <v>39</v>
      </c>
      <c r="F26" s="8"/>
      <c r="G26" s="8"/>
      <c r="H26" s="8"/>
      <c r="I26" s="8"/>
    </row>
    <row r="27" spans="1:9" ht="18.75" thickBot="1" x14ac:dyDescent="0.3">
      <c r="A27" s="7">
        <v>47812311</v>
      </c>
      <c r="B27" s="7" t="s">
        <v>36</v>
      </c>
      <c r="C27" s="6" t="s">
        <v>12</v>
      </c>
      <c r="D27" s="5">
        <v>2</v>
      </c>
      <c r="E27" s="8">
        <v>26</v>
      </c>
      <c r="F27" s="8">
        <v>0</v>
      </c>
      <c r="G27" s="8"/>
      <c r="H27" s="8"/>
      <c r="I27" s="8"/>
    </row>
    <row r="28" spans="1:9" ht="18.75" thickBot="1" x14ac:dyDescent="0.3">
      <c r="A28" s="7">
        <v>47812911</v>
      </c>
      <c r="B28" s="7" t="s">
        <v>22</v>
      </c>
      <c r="C28" s="9" t="s">
        <v>12</v>
      </c>
      <c r="D28" s="5">
        <v>3</v>
      </c>
      <c r="E28" s="10">
        <v>39</v>
      </c>
      <c r="F28" s="8"/>
      <c r="G28" s="8"/>
      <c r="H28" s="8"/>
      <c r="I28" s="8"/>
    </row>
    <row r="29" spans="1:9" ht="18.75" thickBot="1" x14ac:dyDescent="0.3">
      <c r="A29" s="7">
        <v>47812887</v>
      </c>
      <c r="B29" s="7" t="s">
        <v>38</v>
      </c>
      <c r="C29" s="9" t="s">
        <v>39</v>
      </c>
      <c r="D29" s="5">
        <v>3</v>
      </c>
      <c r="E29" s="10">
        <v>0</v>
      </c>
      <c r="F29" s="8"/>
      <c r="G29" s="8"/>
      <c r="H29" s="8">
        <v>192</v>
      </c>
      <c r="I29" s="8"/>
    </row>
    <row r="30" spans="1:9" ht="18.75" thickBot="1" x14ac:dyDescent="0.3">
      <c r="A30" s="12"/>
      <c r="B30" s="12" t="s">
        <v>25</v>
      </c>
      <c r="C30" s="14"/>
      <c r="D30" s="15">
        <f>SUM(D19:D29)</f>
        <v>27.5</v>
      </c>
      <c r="E30" s="15">
        <f>SUM(E19:E29)</f>
        <v>301</v>
      </c>
      <c r="F30" s="15"/>
      <c r="G30" s="15"/>
      <c r="H30" s="15"/>
      <c r="I30" s="15"/>
    </row>
    <row r="31" spans="1:9" x14ac:dyDescent="0.25">
      <c r="A31" s="21"/>
      <c r="B31" s="21" t="s">
        <v>40</v>
      </c>
      <c r="C31" s="22"/>
      <c r="D31" s="23">
        <f>D30+D15</f>
        <v>50.5</v>
      </c>
      <c r="E31" s="23"/>
      <c r="F31" s="23"/>
      <c r="G31" s="23"/>
      <c r="H31" s="23"/>
      <c r="I31" s="23"/>
    </row>
    <row r="32" spans="1:9" x14ac:dyDescent="0.25">
      <c r="A32" s="1"/>
      <c r="B32" s="1"/>
      <c r="C32" s="3"/>
      <c r="D32" s="4"/>
      <c r="E32" s="4"/>
      <c r="F32" s="4"/>
      <c r="G32" s="4"/>
      <c r="H32" s="4"/>
      <c r="I32" s="4"/>
    </row>
    <row r="33" spans="1:9" ht="18.75" thickBot="1" x14ac:dyDescent="0.3">
      <c r="A33" s="1"/>
      <c r="B33" s="2" t="s">
        <v>112</v>
      </c>
      <c r="C33" s="3"/>
      <c r="D33" s="4"/>
      <c r="E33" s="4"/>
      <c r="F33" s="4"/>
      <c r="G33" s="4"/>
      <c r="H33" s="4"/>
      <c r="I33" s="4"/>
    </row>
    <row r="34" spans="1:9" ht="32.25" thickBot="1" x14ac:dyDescent="0.3">
      <c r="A34" s="5" t="s">
        <v>0</v>
      </c>
      <c r="B34" s="5" t="s">
        <v>1</v>
      </c>
      <c r="C34" s="6" t="s">
        <v>2</v>
      </c>
      <c r="D34" s="5" t="s">
        <v>3</v>
      </c>
      <c r="E34" s="5" t="s">
        <v>4</v>
      </c>
      <c r="F34" s="5" t="s">
        <v>5</v>
      </c>
      <c r="G34" s="5" t="s">
        <v>6</v>
      </c>
      <c r="H34" s="5" t="s">
        <v>7</v>
      </c>
      <c r="I34" s="5" t="s">
        <v>8</v>
      </c>
    </row>
    <row r="35" spans="1:9" s="18" customFormat="1" ht="16.5" thickBot="1" x14ac:dyDescent="0.25">
      <c r="A35" s="7">
        <v>47812151</v>
      </c>
      <c r="B35" s="7" t="s">
        <v>41</v>
      </c>
      <c r="C35" s="9" t="s">
        <v>42</v>
      </c>
      <c r="D35" s="5">
        <v>2</v>
      </c>
      <c r="E35" s="8">
        <v>28</v>
      </c>
      <c r="F35" s="8">
        <v>0</v>
      </c>
      <c r="G35" s="8"/>
      <c r="H35" s="8"/>
      <c r="I35" s="8"/>
    </row>
    <row r="36" spans="1:9" ht="18.75" thickBot="1" x14ac:dyDescent="0.3">
      <c r="A36" s="7">
        <v>47812831</v>
      </c>
      <c r="B36" s="7" t="s">
        <v>43</v>
      </c>
      <c r="C36" s="6" t="s">
        <v>10</v>
      </c>
      <c r="D36" s="5">
        <v>4</v>
      </c>
      <c r="E36" s="8">
        <v>32</v>
      </c>
      <c r="F36" s="8">
        <v>39</v>
      </c>
      <c r="G36" s="8"/>
      <c r="H36" s="8"/>
      <c r="I36" s="8" t="s">
        <v>113</v>
      </c>
    </row>
    <row r="37" spans="1:9" ht="18.75" thickBot="1" x14ac:dyDescent="0.3">
      <c r="A37" s="7">
        <v>47812841</v>
      </c>
      <c r="B37" s="7" t="s">
        <v>44</v>
      </c>
      <c r="C37" s="6" t="s">
        <v>12</v>
      </c>
      <c r="D37" s="5">
        <v>2</v>
      </c>
      <c r="E37" s="5">
        <v>26</v>
      </c>
      <c r="F37" s="8">
        <v>0</v>
      </c>
      <c r="G37" s="8"/>
      <c r="H37" s="8"/>
      <c r="I37" s="8"/>
    </row>
    <row r="38" spans="1:9" ht="18.75" thickBot="1" x14ac:dyDescent="0.3">
      <c r="A38" s="7">
        <v>47812400</v>
      </c>
      <c r="B38" s="61" t="s">
        <v>114</v>
      </c>
      <c r="C38" s="62" t="s">
        <v>46</v>
      </c>
      <c r="D38" s="63">
        <v>1</v>
      </c>
      <c r="E38" s="63">
        <v>6</v>
      </c>
      <c r="F38" s="64">
        <v>16</v>
      </c>
      <c r="G38" s="64"/>
      <c r="H38" s="64"/>
      <c r="I38" s="64"/>
    </row>
    <row r="39" spans="1:9" ht="17.25" customHeight="1" thickBot="1" x14ac:dyDescent="0.3">
      <c r="A39" s="7">
        <v>47812871</v>
      </c>
      <c r="B39" s="7" t="s">
        <v>47</v>
      </c>
      <c r="C39" s="6" t="s">
        <v>12</v>
      </c>
      <c r="D39" s="5">
        <v>4</v>
      </c>
      <c r="E39" s="5">
        <v>52</v>
      </c>
      <c r="F39" s="8">
        <v>0</v>
      </c>
      <c r="G39" s="8"/>
      <c r="H39" s="8"/>
      <c r="I39" s="8"/>
    </row>
    <row r="40" spans="1:9" ht="18.75" thickBot="1" x14ac:dyDescent="0.3">
      <c r="A40" s="7">
        <v>47812801</v>
      </c>
      <c r="B40" s="7" t="s">
        <v>48</v>
      </c>
      <c r="C40" s="6" t="s">
        <v>12</v>
      </c>
      <c r="D40" s="5">
        <v>2</v>
      </c>
      <c r="E40" s="5">
        <v>26</v>
      </c>
      <c r="F40" s="8"/>
      <c r="G40" s="8"/>
      <c r="H40" s="8"/>
      <c r="I40" s="8"/>
    </row>
    <row r="41" spans="1:9" ht="18.75" thickBot="1" x14ac:dyDescent="0.3">
      <c r="A41" s="7">
        <v>47812321</v>
      </c>
      <c r="B41" s="7" t="s">
        <v>49</v>
      </c>
      <c r="C41" s="6" t="s">
        <v>12</v>
      </c>
      <c r="D41" s="5">
        <v>2</v>
      </c>
      <c r="E41" s="8">
        <v>26</v>
      </c>
      <c r="F41" s="8"/>
      <c r="G41" s="8"/>
      <c r="H41" s="8"/>
      <c r="I41" s="8"/>
    </row>
    <row r="42" spans="1:9" s="18" customFormat="1" ht="16.5" thickBot="1" x14ac:dyDescent="0.25">
      <c r="A42" s="7">
        <v>47812862</v>
      </c>
      <c r="B42" s="7" t="s">
        <v>51</v>
      </c>
      <c r="C42" s="6" t="s">
        <v>12</v>
      </c>
      <c r="D42" s="5">
        <v>3</v>
      </c>
      <c r="E42" s="8">
        <v>36</v>
      </c>
      <c r="F42" s="8"/>
      <c r="G42" s="8"/>
      <c r="H42" s="8"/>
      <c r="I42" s="8"/>
    </row>
    <row r="43" spans="1:9" s="18" customFormat="1" ht="16.5" thickBot="1" x14ac:dyDescent="0.25">
      <c r="A43" s="7">
        <v>47812863</v>
      </c>
      <c r="B43" s="7" t="s">
        <v>52</v>
      </c>
      <c r="C43" s="6" t="s">
        <v>53</v>
      </c>
      <c r="D43" s="5">
        <v>2</v>
      </c>
      <c r="E43" s="5">
        <v>52</v>
      </c>
      <c r="F43" s="8"/>
      <c r="G43" s="8"/>
      <c r="H43" s="8"/>
      <c r="I43" s="8"/>
    </row>
    <row r="44" spans="1:9" s="18" customFormat="1" ht="16.5" thickBot="1" x14ac:dyDescent="0.25">
      <c r="A44" s="7">
        <v>47812001</v>
      </c>
      <c r="B44" s="7" t="s">
        <v>54</v>
      </c>
      <c r="C44" s="6" t="s">
        <v>12</v>
      </c>
      <c r="D44" s="5">
        <v>2</v>
      </c>
      <c r="E44" s="5">
        <v>26</v>
      </c>
      <c r="F44" s="8"/>
      <c r="G44" s="8"/>
      <c r="H44" s="8"/>
      <c r="I44" s="8"/>
    </row>
    <row r="45" spans="1:9" ht="18.75" thickBot="1" x14ac:dyDescent="0.3">
      <c r="A45" s="61">
        <v>47812901</v>
      </c>
      <c r="B45" s="61" t="s">
        <v>50</v>
      </c>
      <c r="C45" s="62" t="s">
        <v>10</v>
      </c>
      <c r="D45" s="63">
        <v>3</v>
      </c>
      <c r="E45" s="64">
        <v>20</v>
      </c>
      <c r="F45" s="64">
        <v>36</v>
      </c>
      <c r="G45" s="64"/>
      <c r="H45" s="64"/>
      <c r="I45" s="64"/>
    </row>
    <row r="46" spans="1:9" ht="18.75" thickBot="1" x14ac:dyDescent="0.3">
      <c r="A46" s="7">
        <v>47812888</v>
      </c>
      <c r="B46" s="7" t="s">
        <v>55</v>
      </c>
      <c r="C46" s="6" t="s">
        <v>39</v>
      </c>
      <c r="D46" s="5">
        <v>2</v>
      </c>
      <c r="E46" s="8">
        <v>0</v>
      </c>
      <c r="F46" s="8">
        <v>0</v>
      </c>
      <c r="G46" s="8"/>
      <c r="H46" s="8">
        <v>128</v>
      </c>
      <c r="I46" s="8"/>
    </row>
    <row r="47" spans="1:9" ht="18.75" thickBot="1" x14ac:dyDescent="0.3">
      <c r="A47" s="7">
        <v>47812751</v>
      </c>
      <c r="B47" s="7" t="s">
        <v>56</v>
      </c>
      <c r="C47" s="6" t="s">
        <v>10</v>
      </c>
      <c r="D47" s="5">
        <v>3.5</v>
      </c>
      <c r="E47" s="8">
        <v>78</v>
      </c>
      <c r="F47" s="8"/>
      <c r="G47" s="8"/>
      <c r="H47" s="8"/>
      <c r="I47" s="8"/>
    </row>
    <row r="48" spans="1:9" ht="18.75" thickBot="1" x14ac:dyDescent="0.3">
      <c r="A48" s="12"/>
      <c r="B48" s="13" t="s">
        <v>25</v>
      </c>
      <c r="C48" s="14"/>
      <c r="D48" s="15">
        <f>SUM(D35:D47)</f>
        <v>32.5</v>
      </c>
      <c r="E48" s="15">
        <f>SUM(E35:E47)</f>
        <v>408</v>
      </c>
      <c r="F48" s="15">
        <v>190</v>
      </c>
      <c r="G48" s="15"/>
      <c r="H48" s="15">
        <f>SUM(H35:H47)</f>
        <v>128</v>
      </c>
      <c r="I48" s="15"/>
    </row>
    <row r="50" spans="1:10" ht="13.5" customHeight="1" x14ac:dyDescent="0.25">
      <c r="A50" s="1"/>
      <c r="B50" s="16" t="s">
        <v>57</v>
      </c>
      <c r="C50" s="3"/>
      <c r="D50" s="4"/>
      <c r="E50" s="4"/>
      <c r="F50" s="4"/>
      <c r="G50" s="4"/>
      <c r="H50" s="4"/>
      <c r="I50" s="4"/>
    </row>
    <row r="51" spans="1:10" ht="18.75" thickBot="1" x14ac:dyDescent="0.3">
      <c r="A51" s="1"/>
      <c r="B51" s="1"/>
      <c r="C51" s="3"/>
      <c r="D51" s="4"/>
      <c r="E51" s="4"/>
      <c r="F51" s="4"/>
      <c r="G51" s="4"/>
      <c r="H51" s="4"/>
      <c r="I51" s="4"/>
    </row>
    <row r="52" spans="1:10" ht="32.25" thickBot="1" x14ac:dyDescent="0.3">
      <c r="A52" s="5" t="s">
        <v>0</v>
      </c>
      <c r="B52" s="5" t="s">
        <v>1</v>
      </c>
      <c r="C52" s="6" t="s">
        <v>2</v>
      </c>
      <c r="D52" s="5" t="s">
        <v>3</v>
      </c>
      <c r="E52" s="5" t="s">
        <v>4</v>
      </c>
      <c r="F52" s="5" t="s">
        <v>5</v>
      </c>
      <c r="G52" s="5" t="s">
        <v>6</v>
      </c>
      <c r="H52" s="5" t="s">
        <v>7</v>
      </c>
      <c r="I52" s="5" t="s">
        <v>8</v>
      </c>
    </row>
    <row r="53" spans="1:10" ht="18.75" thickBot="1" x14ac:dyDescent="0.3">
      <c r="A53" s="7">
        <v>47810008</v>
      </c>
      <c r="B53" s="7" t="s">
        <v>58</v>
      </c>
      <c r="C53" s="6" t="s">
        <v>12</v>
      </c>
      <c r="D53" s="5">
        <v>3</v>
      </c>
      <c r="E53" s="8">
        <v>39</v>
      </c>
      <c r="F53" s="8"/>
      <c r="G53" s="8"/>
      <c r="H53" s="8"/>
      <c r="I53" s="8"/>
    </row>
    <row r="54" spans="1:10" ht="18.75" thickBot="1" x14ac:dyDescent="0.3">
      <c r="A54" s="7">
        <v>47810009</v>
      </c>
      <c r="B54" s="7" t="s">
        <v>59</v>
      </c>
      <c r="C54" s="6" t="s">
        <v>10</v>
      </c>
      <c r="D54" s="5">
        <v>3</v>
      </c>
      <c r="E54" s="8">
        <v>13</v>
      </c>
      <c r="F54" s="8">
        <v>52</v>
      </c>
      <c r="G54" s="8"/>
      <c r="H54" s="8"/>
      <c r="I54" s="8"/>
    </row>
    <row r="55" spans="1:10" ht="18.75" thickBot="1" x14ac:dyDescent="0.3">
      <c r="A55" s="7">
        <v>47812951</v>
      </c>
      <c r="B55" s="7" t="s">
        <v>60</v>
      </c>
      <c r="C55" s="6" t="s">
        <v>12</v>
      </c>
      <c r="D55" s="5">
        <v>1.5</v>
      </c>
      <c r="E55" s="8">
        <v>20</v>
      </c>
      <c r="F55" s="8"/>
      <c r="G55" s="8"/>
      <c r="H55" s="8"/>
      <c r="I55" s="8"/>
    </row>
    <row r="56" spans="1:10" ht="18.75" thickBot="1" x14ac:dyDescent="0.3">
      <c r="A56" s="7">
        <v>47812881</v>
      </c>
      <c r="B56" s="7" t="s">
        <v>61</v>
      </c>
      <c r="C56" s="6" t="s">
        <v>12</v>
      </c>
      <c r="D56" s="5">
        <v>4</v>
      </c>
      <c r="E56" s="5">
        <v>52</v>
      </c>
      <c r="F56" s="8"/>
      <c r="G56" s="8"/>
      <c r="H56" s="8"/>
      <c r="I56" s="8"/>
    </row>
    <row r="57" spans="1:10" ht="18.75" thickBot="1" x14ac:dyDescent="0.3">
      <c r="A57" s="7">
        <v>47812921</v>
      </c>
      <c r="B57" s="7" t="s">
        <v>62</v>
      </c>
      <c r="C57" s="6" t="s">
        <v>12</v>
      </c>
      <c r="D57" s="5">
        <v>2</v>
      </c>
      <c r="E57" s="5">
        <v>26</v>
      </c>
      <c r="F57" s="8">
        <v>0</v>
      </c>
      <c r="G57" s="8"/>
      <c r="H57" s="8"/>
      <c r="I57" s="8"/>
    </row>
    <row r="58" spans="1:10" ht="18.75" thickBot="1" x14ac:dyDescent="0.3">
      <c r="A58" s="7">
        <v>47813211</v>
      </c>
      <c r="B58" s="7" t="s">
        <v>63</v>
      </c>
      <c r="C58" s="6" t="s">
        <v>12</v>
      </c>
      <c r="D58" s="5">
        <v>2</v>
      </c>
      <c r="E58" s="5">
        <v>26</v>
      </c>
      <c r="F58" s="8"/>
      <c r="G58" s="8"/>
      <c r="H58" s="8"/>
      <c r="I58" s="8"/>
    </row>
    <row r="59" spans="1:10" s="18" customFormat="1" ht="32.25" thickBot="1" x14ac:dyDescent="0.25">
      <c r="A59" s="7">
        <v>47810007</v>
      </c>
      <c r="B59" s="7" t="s">
        <v>64</v>
      </c>
      <c r="C59" s="6" t="s">
        <v>10</v>
      </c>
      <c r="D59" s="5">
        <v>4</v>
      </c>
      <c r="E59" s="5">
        <v>48</v>
      </c>
      <c r="F59" s="8">
        <v>4</v>
      </c>
      <c r="G59" s="8"/>
      <c r="H59" s="8"/>
      <c r="I59" s="8"/>
    </row>
    <row r="60" spans="1:10" ht="18.75" thickBot="1" x14ac:dyDescent="0.3">
      <c r="A60" s="7">
        <v>47813932</v>
      </c>
      <c r="B60" s="7" t="s">
        <v>65</v>
      </c>
      <c r="C60" s="6" t="s">
        <v>10</v>
      </c>
      <c r="D60" s="5">
        <v>2.5</v>
      </c>
      <c r="E60" s="5">
        <v>10</v>
      </c>
      <c r="F60" s="8">
        <v>42</v>
      </c>
      <c r="G60" s="167"/>
      <c r="H60" s="175"/>
      <c r="I60" s="168"/>
    </row>
    <row r="61" spans="1:10" ht="18.75" thickBot="1" x14ac:dyDescent="0.3">
      <c r="A61" s="7">
        <v>47810010</v>
      </c>
      <c r="B61" s="7" t="s">
        <v>66</v>
      </c>
      <c r="C61" s="6" t="s">
        <v>53</v>
      </c>
      <c r="D61" s="5">
        <v>1</v>
      </c>
      <c r="E61" s="5"/>
      <c r="F61" s="8">
        <v>26</v>
      </c>
      <c r="G61" s="20"/>
      <c r="H61" s="25"/>
      <c r="I61" s="26"/>
    </row>
    <row r="62" spans="1:10" ht="18.75" thickBot="1" x14ac:dyDescent="0.3">
      <c r="A62" s="7">
        <v>47812811</v>
      </c>
      <c r="B62" s="7" t="s">
        <v>67</v>
      </c>
      <c r="C62" s="6" t="s">
        <v>12</v>
      </c>
      <c r="D62" s="5">
        <v>2</v>
      </c>
      <c r="E62" s="8">
        <v>26</v>
      </c>
      <c r="F62" s="8"/>
      <c r="G62" s="8"/>
      <c r="H62" s="8"/>
      <c r="I62" s="8"/>
    </row>
    <row r="63" spans="1:10" ht="18.75" thickBot="1" x14ac:dyDescent="0.3">
      <c r="A63" s="12"/>
      <c r="B63" s="13" t="s">
        <v>25</v>
      </c>
      <c r="C63" s="14"/>
      <c r="D63" s="15">
        <f>SUM(D53:D62)</f>
        <v>25</v>
      </c>
      <c r="E63" s="15">
        <f>SUM(E53:E62)</f>
        <v>260</v>
      </c>
      <c r="F63" s="15">
        <f>SUM(F53:F62)</f>
        <v>124</v>
      </c>
      <c r="G63" s="15"/>
      <c r="H63" s="15"/>
      <c r="I63" s="15"/>
    </row>
    <row r="64" spans="1:10" x14ac:dyDescent="0.25">
      <c r="A64" s="27"/>
      <c r="B64" s="28" t="s">
        <v>68</v>
      </c>
      <c r="C64" s="29"/>
      <c r="D64" s="30">
        <f>D48+D63</f>
        <v>57.5</v>
      </c>
      <c r="E64" s="30"/>
      <c r="F64" s="30"/>
      <c r="G64" s="30"/>
      <c r="H64" s="30"/>
      <c r="I64" s="30"/>
      <c r="J64" s="31" t="s">
        <v>69</v>
      </c>
    </row>
    <row r="65" spans="1:9" ht="13.5" customHeight="1" x14ac:dyDescent="0.25">
      <c r="A65" s="1"/>
      <c r="B65" s="16" t="s">
        <v>70</v>
      </c>
      <c r="C65" s="3"/>
      <c r="D65" s="4"/>
      <c r="E65" s="4"/>
      <c r="F65" s="4"/>
      <c r="G65" s="4"/>
      <c r="H65" s="4"/>
      <c r="I65" s="4"/>
    </row>
    <row r="66" spans="1:9" ht="18.75" thickBot="1" x14ac:dyDescent="0.3">
      <c r="A66" s="1"/>
      <c r="B66" s="1"/>
      <c r="C66" s="3"/>
      <c r="D66" s="4"/>
      <c r="E66" s="4"/>
      <c r="F66" s="4"/>
      <c r="G66" s="4"/>
      <c r="H66" s="4"/>
      <c r="I66" s="4"/>
    </row>
    <row r="67" spans="1:9" ht="32.25" thickBot="1" x14ac:dyDescent="0.3">
      <c r="A67" s="5" t="s">
        <v>0</v>
      </c>
      <c r="B67" s="5" t="s">
        <v>1</v>
      </c>
      <c r="C67" s="6" t="s">
        <v>2</v>
      </c>
      <c r="D67" s="5" t="s">
        <v>3</v>
      </c>
      <c r="E67" s="5" t="s">
        <v>4</v>
      </c>
      <c r="F67" s="5" t="s">
        <v>5</v>
      </c>
      <c r="G67" s="5" t="s">
        <v>6</v>
      </c>
      <c r="H67" s="5" t="s">
        <v>7</v>
      </c>
      <c r="I67" s="5" t="s">
        <v>8</v>
      </c>
    </row>
    <row r="68" spans="1:9" ht="18.75" thickBot="1" x14ac:dyDescent="0.3">
      <c r="A68" s="5">
        <v>47813021</v>
      </c>
      <c r="B68" s="7" t="s">
        <v>71</v>
      </c>
      <c r="C68" s="6" t="s">
        <v>12</v>
      </c>
      <c r="D68" s="5">
        <v>2</v>
      </c>
      <c r="E68" s="5">
        <v>26</v>
      </c>
      <c r="F68" s="8"/>
      <c r="G68" s="8"/>
      <c r="H68" s="8"/>
      <c r="I68" s="8"/>
    </row>
    <row r="69" spans="1:9" ht="18.75" thickBot="1" x14ac:dyDescent="0.3">
      <c r="A69" s="5">
        <v>47813050</v>
      </c>
      <c r="B69" s="7" t="s">
        <v>72</v>
      </c>
      <c r="C69" s="6" t="s">
        <v>73</v>
      </c>
      <c r="D69" s="5">
        <v>2</v>
      </c>
      <c r="E69" s="5">
        <v>26</v>
      </c>
      <c r="F69" s="8"/>
      <c r="G69" s="8"/>
      <c r="H69" s="167" t="s">
        <v>75</v>
      </c>
      <c r="I69" s="168"/>
    </row>
    <row r="70" spans="1:9" ht="18.75" thickBot="1" x14ac:dyDescent="0.3">
      <c r="A70" s="5">
        <v>47813045</v>
      </c>
      <c r="B70" s="7" t="s">
        <v>74</v>
      </c>
      <c r="C70" s="6" t="s">
        <v>12</v>
      </c>
      <c r="D70" s="5">
        <v>2</v>
      </c>
      <c r="E70" s="5">
        <v>26</v>
      </c>
      <c r="F70" s="8"/>
      <c r="G70" s="8"/>
      <c r="H70" s="8"/>
      <c r="I70" s="8"/>
    </row>
    <row r="71" spans="1:9" ht="18.75" thickBot="1" x14ac:dyDescent="0.3">
      <c r="A71" s="5">
        <v>47813051</v>
      </c>
      <c r="B71" s="7" t="s">
        <v>76</v>
      </c>
      <c r="C71" s="6" t="s">
        <v>10</v>
      </c>
      <c r="D71" s="5">
        <v>2</v>
      </c>
      <c r="E71" s="8">
        <v>0</v>
      </c>
      <c r="F71" s="8">
        <v>32</v>
      </c>
      <c r="G71" s="8"/>
      <c r="H71" s="5"/>
      <c r="I71" s="8"/>
    </row>
    <row r="72" spans="1:9" ht="18.75" thickBot="1" x14ac:dyDescent="0.3">
      <c r="A72" s="5">
        <v>47813931</v>
      </c>
      <c r="B72" s="7" t="s">
        <v>77</v>
      </c>
      <c r="C72" s="6" t="s">
        <v>39</v>
      </c>
      <c r="D72" s="5">
        <v>3</v>
      </c>
      <c r="E72" s="8"/>
      <c r="F72" s="8"/>
      <c r="G72" s="8"/>
      <c r="H72" s="5">
        <v>64</v>
      </c>
      <c r="I72" s="8"/>
    </row>
    <row r="73" spans="1:9" ht="18.75" thickBot="1" x14ac:dyDescent="0.3">
      <c r="A73" s="5">
        <v>47813911</v>
      </c>
      <c r="B73" s="7" t="s">
        <v>78</v>
      </c>
      <c r="C73" s="6" t="s">
        <v>39</v>
      </c>
      <c r="D73" s="5">
        <v>4</v>
      </c>
      <c r="E73" s="8"/>
      <c r="F73" s="8"/>
      <c r="G73" s="8"/>
      <c r="H73" s="5">
        <v>160</v>
      </c>
      <c r="I73" s="8"/>
    </row>
    <row r="74" spans="1:9" ht="18.75" thickBot="1" x14ac:dyDescent="0.3">
      <c r="A74" s="5">
        <v>47813921</v>
      </c>
      <c r="B74" s="7" t="s">
        <v>79</v>
      </c>
      <c r="C74" s="6" t="s">
        <v>39</v>
      </c>
      <c r="D74" s="5">
        <v>2</v>
      </c>
      <c r="E74" s="8"/>
      <c r="F74" s="8"/>
      <c r="G74" s="8"/>
      <c r="H74" s="5">
        <v>64</v>
      </c>
      <c r="I74" s="8"/>
    </row>
    <row r="75" spans="1:9" ht="18.75" thickBot="1" x14ac:dyDescent="0.3">
      <c r="A75" s="5">
        <v>47813941</v>
      </c>
      <c r="B75" s="7" t="s">
        <v>80</v>
      </c>
      <c r="C75" s="6" t="s">
        <v>39</v>
      </c>
      <c r="D75" s="5">
        <v>1</v>
      </c>
      <c r="E75" s="8"/>
      <c r="F75" s="8"/>
      <c r="G75" s="8"/>
      <c r="H75" s="5">
        <v>32</v>
      </c>
      <c r="I75" s="8"/>
    </row>
    <row r="76" spans="1:9" ht="18.75" thickBot="1" x14ac:dyDescent="0.3">
      <c r="A76" s="5">
        <v>47813861</v>
      </c>
      <c r="B76" s="7" t="s">
        <v>81</v>
      </c>
      <c r="C76" s="6" t="s">
        <v>73</v>
      </c>
      <c r="D76" s="5">
        <v>0.5</v>
      </c>
      <c r="E76" s="5">
        <v>16</v>
      </c>
      <c r="F76" s="8"/>
      <c r="G76" s="8"/>
      <c r="H76" s="8"/>
      <c r="I76" s="8"/>
    </row>
    <row r="77" spans="1:9" ht="18.75" thickBot="1" x14ac:dyDescent="0.3">
      <c r="A77" s="5">
        <v>47813951</v>
      </c>
      <c r="B77" s="7" t="s">
        <v>82</v>
      </c>
      <c r="C77" s="6" t="s">
        <v>39</v>
      </c>
      <c r="D77" s="5">
        <v>2</v>
      </c>
      <c r="E77" s="8"/>
      <c r="F77" s="8"/>
      <c r="G77" s="8"/>
      <c r="H77" s="5">
        <v>64</v>
      </c>
      <c r="I77" s="8"/>
    </row>
    <row r="78" spans="1:9" s="40" customFormat="1" ht="16.5" thickBot="1" x14ac:dyDescent="0.25">
      <c r="A78" s="34"/>
      <c r="B78" s="36" t="s">
        <v>83</v>
      </c>
      <c r="C78" s="37"/>
      <c r="D78" s="38">
        <f>SUM(D68:D77)</f>
        <v>20.5</v>
      </c>
      <c r="E78" s="39">
        <f>SUM(E68:E77)</f>
        <v>94</v>
      </c>
      <c r="F78" s="39"/>
      <c r="G78" s="39"/>
      <c r="H78" s="38">
        <f>SUM(H68:H77)</f>
        <v>384</v>
      </c>
      <c r="I78" s="39"/>
    </row>
    <row r="79" spans="1:9" ht="18.75" thickBot="1" x14ac:dyDescent="0.3">
      <c r="A79" s="5"/>
      <c r="B79" s="5" t="s">
        <v>84</v>
      </c>
      <c r="C79" s="6"/>
      <c r="D79" s="5">
        <v>2</v>
      </c>
      <c r="E79" s="8">
        <v>26</v>
      </c>
      <c r="F79" s="8"/>
      <c r="G79" s="8"/>
      <c r="H79" s="8"/>
      <c r="I79" s="8"/>
    </row>
    <row r="80" spans="1:9" ht="18.75" thickBot="1" x14ac:dyDescent="0.3">
      <c r="A80" s="5">
        <v>47219631</v>
      </c>
      <c r="B80" s="7" t="s">
        <v>85</v>
      </c>
      <c r="C80" s="6" t="s">
        <v>12</v>
      </c>
      <c r="D80" s="5"/>
      <c r="E80" s="5"/>
      <c r="F80" s="8"/>
      <c r="G80" s="8"/>
      <c r="H80" s="8"/>
      <c r="I80" s="8"/>
    </row>
    <row r="81" spans="1:9" ht="32.25" thickBot="1" x14ac:dyDescent="0.3">
      <c r="A81" s="5">
        <v>47214660</v>
      </c>
      <c r="B81" s="7" t="s">
        <v>86</v>
      </c>
      <c r="C81" s="6" t="s">
        <v>12</v>
      </c>
      <c r="D81" s="5">
        <v>2</v>
      </c>
      <c r="E81" s="5">
        <v>26</v>
      </c>
      <c r="F81" s="8"/>
      <c r="G81" s="8"/>
      <c r="H81" s="8"/>
      <c r="I81" s="8"/>
    </row>
    <row r="82" spans="1:9" ht="18.75" thickBot="1" x14ac:dyDescent="0.3">
      <c r="A82" s="5">
        <v>47213055</v>
      </c>
      <c r="B82" s="7" t="s">
        <v>88</v>
      </c>
      <c r="C82" s="6" t="s">
        <v>12</v>
      </c>
      <c r="D82" s="5">
        <v>2</v>
      </c>
      <c r="E82" s="5">
        <v>26</v>
      </c>
      <c r="F82" s="8"/>
      <c r="G82" s="8"/>
      <c r="H82" s="8"/>
      <c r="I82" s="8"/>
    </row>
    <row r="83" spans="1:9" ht="32.25" thickBot="1" x14ac:dyDescent="0.3">
      <c r="A83" s="5">
        <v>47214650</v>
      </c>
      <c r="B83" s="7" t="s">
        <v>87</v>
      </c>
      <c r="C83" s="6" t="s">
        <v>12</v>
      </c>
      <c r="D83" s="5">
        <v>2</v>
      </c>
      <c r="E83" s="5">
        <v>26</v>
      </c>
      <c r="F83" s="8"/>
      <c r="G83" s="8"/>
      <c r="H83" s="8"/>
      <c r="I83" s="8"/>
    </row>
    <row r="84" spans="1:9" ht="32.25" thickBot="1" x14ac:dyDescent="0.3">
      <c r="A84" s="5">
        <v>47216020</v>
      </c>
      <c r="B84" s="7" t="s">
        <v>89</v>
      </c>
      <c r="C84" s="6" t="s">
        <v>12</v>
      </c>
      <c r="D84" s="5">
        <v>2</v>
      </c>
      <c r="E84" s="5">
        <v>26</v>
      </c>
      <c r="F84" s="8"/>
      <c r="G84" s="8"/>
      <c r="H84" s="8"/>
      <c r="I84" s="8"/>
    </row>
    <row r="85" spans="1:9" ht="18.75" thickBot="1" x14ac:dyDescent="0.3">
      <c r="A85" s="5">
        <v>47210020</v>
      </c>
      <c r="B85" s="7" t="s">
        <v>90</v>
      </c>
      <c r="C85" s="6" t="s">
        <v>12</v>
      </c>
      <c r="D85" s="5">
        <v>2</v>
      </c>
      <c r="E85" s="5">
        <v>26</v>
      </c>
      <c r="F85" s="8"/>
      <c r="G85" s="8"/>
      <c r="H85" s="8"/>
      <c r="I85" s="8"/>
    </row>
    <row r="86" spans="1:9" ht="32.25" thickBot="1" x14ac:dyDescent="0.3">
      <c r="A86" s="5">
        <v>47219998</v>
      </c>
      <c r="B86" s="7" t="s">
        <v>91</v>
      </c>
      <c r="C86" s="6" t="s">
        <v>12</v>
      </c>
      <c r="D86" s="5">
        <v>2.5</v>
      </c>
      <c r="E86" s="5">
        <v>30</v>
      </c>
      <c r="F86" s="8"/>
      <c r="G86" s="8"/>
      <c r="H86" s="8"/>
      <c r="I86" s="8"/>
    </row>
    <row r="87" spans="1:9" ht="18.75" thickBot="1" x14ac:dyDescent="0.3">
      <c r="A87" s="172"/>
      <c r="B87" s="41" t="s">
        <v>92</v>
      </c>
      <c r="C87" s="173"/>
      <c r="D87" s="174">
        <f>D78+D79</f>
        <v>22.5</v>
      </c>
      <c r="E87" s="172"/>
      <c r="F87" s="25"/>
      <c r="G87" s="25"/>
      <c r="H87" s="25"/>
      <c r="I87" s="26"/>
    </row>
    <row r="88" spans="1:9" ht="18.75" thickBot="1" x14ac:dyDescent="0.3">
      <c r="A88" s="172"/>
      <c r="B88" s="42" t="s">
        <v>93</v>
      </c>
      <c r="C88" s="173"/>
      <c r="D88" s="174"/>
      <c r="E88" s="172"/>
      <c r="F88" s="25"/>
      <c r="G88" s="25"/>
      <c r="H88" s="25"/>
      <c r="I88" s="26"/>
    </row>
    <row r="89" spans="1:9" ht="18.75" thickBot="1" x14ac:dyDescent="0.3">
      <c r="A89" s="5">
        <v>47313020</v>
      </c>
      <c r="B89" s="7" t="s">
        <v>94</v>
      </c>
      <c r="C89" s="6" t="s">
        <v>95</v>
      </c>
      <c r="D89" s="5">
        <v>2</v>
      </c>
      <c r="E89" s="5">
        <v>26</v>
      </c>
      <c r="F89" s="43"/>
      <c r="G89" s="43"/>
      <c r="H89" s="43"/>
      <c r="I89" s="43"/>
    </row>
    <row r="90" spans="1:9" ht="18.75" thickBot="1" x14ac:dyDescent="0.3">
      <c r="A90" s="44">
        <v>47219782</v>
      </c>
      <c r="B90" s="45" t="s">
        <v>96</v>
      </c>
      <c r="C90" s="46" t="s">
        <v>95</v>
      </c>
      <c r="D90" s="47">
        <v>2</v>
      </c>
      <c r="E90" s="48"/>
      <c r="F90" s="49"/>
      <c r="G90" s="50"/>
      <c r="H90" s="50"/>
      <c r="I90" s="50"/>
    </row>
    <row r="91" spans="1:9" ht="32.25" thickBot="1" x14ac:dyDescent="0.3">
      <c r="A91" s="5">
        <v>47219591</v>
      </c>
      <c r="B91" s="7" t="s">
        <v>97</v>
      </c>
      <c r="C91" s="6" t="s">
        <v>95</v>
      </c>
      <c r="D91" s="5">
        <v>2</v>
      </c>
      <c r="E91" s="5">
        <v>26</v>
      </c>
      <c r="F91" s="8"/>
      <c r="G91" s="8"/>
      <c r="H91" s="8"/>
      <c r="I91" s="8"/>
    </row>
    <row r="92" spans="1:9" ht="18.75" thickBot="1" x14ac:dyDescent="0.3">
      <c r="A92" s="12"/>
      <c r="B92" s="13" t="s">
        <v>115</v>
      </c>
      <c r="C92" s="14"/>
      <c r="D92" s="15">
        <f>D87+D89</f>
        <v>24.5</v>
      </c>
      <c r="E92" s="15">
        <v>141</v>
      </c>
      <c r="F92" s="15"/>
      <c r="G92" s="15"/>
      <c r="H92" s="15"/>
      <c r="I92" s="15"/>
    </row>
    <row r="93" spans="1:9" x14ac:dyDescent="0.25">
      <c r="A93" s="21"/>
      <c r="B93" s="59" t="s">
        <v>116</v>
      </c>
      <c r="C93" s="22"/>
      <c r="D93" s="23"/>
      <c r="E93" s="23"/>
      <c r="F93" s="23"/>
      <c r="G93" s="23"/>
      <c r="H93" s="23"/>
      <c r="I93" s="23"/>
    </row>
    <row r="94" spans="1:9" ht="13.5" customHeight="1" thickBot="1" x14ac:dyDescent="0.3">
      <c r="A94" s="1"/>
      <c r="B94" s="16" t="s">
        <v>99</v>
      </c>
      <c r="C94" s="3"/>
      <c r="D94" s="4"/>
      <c r="E94" s="4"/>
      <c r="F94" s="4"/>
      <c r="G94" s="4"/>
      <c r="H94" s="4"/>
      <c r="I94" s="4"/>
    </row>
    <row r="95" spans="1:9" ht="32.25" thickBot="1" x14ac:dyDescent="0.3">
      <c r="A95" s="5" t="s">
        <v>0</v>
      </c>
      <c r="B95" s="5" t="s">
        <v>1</v>
      </c>
      <c r="C95" s="6" t="s">
        <v>2</v>
      </c>
      <c r="D95" s="5" t="s">
        <v>3</v>
      </c>
      <c r="E95" s="5" t="s">
        <v>4</v>
      </c>
      <c r="F95" s="5" t="s">
        <v>5</v>
      </c>
      <c r="G95" s="5" t="s">
        <v>6</v>
      </c>
      <c r="H95" s="5" t="s">
        <v>7</v>
      </c>
      <c r="I95" s="5" t="s">
        <v>8</v>
      </c>
    </row>
    <row r="96" spans="1:9" ht="18.75" thickBot="1" x14ac:dyDescent="0.3">
      <c r="A96" s="5">
        <v>47813041</v>
      </c>
      <c r="B96" s="6" t="s">
        <v>100</v>
      </c>
      <c r="C96" s="6" t="s">
        <v>12</v>
      </c>
      <c r="D96" s="5">
        <v>3</v>
      </c>
      <c r="E96" s="5">
        <v>39</v>
      </c>
      <c r="F96" s="5"/>
      <c r="G96" s="5"/>
      <c r="H96" s="5"/>
      <c r="I96" s="5"/>
    </row>
    <row r="97" spans="1:9" ht="18.75" thickBot="1" x14ac:dyDescent="0.3">
      <c r="A97" s="5">
        <v>47813042</v>
      </c>
      <c r="B97" s="6" t="s">
        <v>101</v>
      </c>
      <c r="C97" s="6" t="s">
        <v>12</v>
      </c>
      <c r="D97" s="5">
        <v>1</v>
      </c>
      <c r="E97" s="5">
        <v>14</v>
      </c>
      <c r="F97" s="5"/>
      <c r="G97" s="5"/>
      <c r="H97" s="5"/>
      <c r="I97" s="5"/>
    </row>
    <row r="98" spans="1:9" ht="18.75" thickBot="1" x14ac:dyDescent="0.3">
      <c r="A98" s="5">
        <v>47813043</v>
      </c>
      <c r="B98" s="6" t="s">
        <v>103</v>
      </c>
      <c r="C98" s="6" t="s">
        <v>12</v>
      </c>
      <c r="D98" s="5">
        <v>2</v>
      </c>
      <c r="E98" s="5">
        <v>26</v>
      </c>
      <c r="F98" s="5"/>
      <c r="G98" s="5"/>
      <c r="H98" s="5"/>
      <c r="I98" s="5"/>
    </row>
    <row r="99" spans="1:9" ht="18.75" thickBot="1" x14ac:dyDescent="0.3">
      <c r="A99" s="34">
        <v>47813055</v>
      </c>
      <c r="B99" s="35" t="s">
        <v>102</v>
      </c>
      <c r="C99" s="35" t="s">
        <v>46</v>
      </c>
      <c r="D99" s="34">
        <v>3</v>
      </c>
      <c r="E99" s="34">
        <v>3</v>
      </c>
      <c r="F99" s="34">
        <v>36</v>
      </c>
      <c r="G99" s="34"/>
      <c r="H99" s="34"/>
      <c r="I99" s="34"/>
    </row>
    <row r="100" spans="1:9" ht="18.75" thickBot="1" x14ac:dyDescent="0.3">
      <c r="A100" s="5">
        <v>47810015</v>
      </c>
      <c r="B100" s="7" t="s">
        <v>104</v>
      </c>
      <c r="C100" s="6" t="s">
        <v>73</v>
      </c>
      <c r="D100" s="5">
        <v>1</v>
      </c>
      <c r="E100" s="8">
        <v>13</v>
      </c>
      <c r="F100" s="8"/>
      <c r="G100" s="8"/>
      <c r="H100" s="5"/>
      <c r="I100" s="8"/>
    </row>
    <row r="101" spans="1:9" ht="22.5" customHeight="1" thickBot="1" x14ac:dyDescent="0.3">
      <c r="A101" s="5">
        <v>47813851</v>
      </c>
      <c r="B101" s="7" t="s">
        <v>105</v>
      </c>
      <c r="C101" s="6" t="s">
        <v>39</v>
      </c>
      <c r="D101" s="5">
        <v>11.5</v>
      </c>
      <c r="E101" s="5"/>
      <c r="F101" s="8"/>
      <c r="G101" s="8"/>
      <c r="H101" s="8">
        <v>600</v>
      </c>
      <c r="I101" s="8"/>
    </row>
    <row r="102" spans="1:9" s="40" customFormat="1" ht="18.75" customHeight="1" thickBot="1" x14ac:dyDescent="0.25">
      <c r="A102" s="34"/>
      <c r="B102" s="36" t="s">
        <v>106</v>
      </c>
      <c r="C102" s="37"/>
      <c r="D102" s="38">
        <f>SUM(D96:D101)</f>
        <v>21.5</v>
      </c>
      <c r="E102" s="38">
        <f>SUM(E101:E101)</f>
        <v>0</v>
      </c>
      <c r="F102" s="39"/>
      <c r="G102" s="39"/>
      <c r="H102" s="39"/>
      <c r="I102" s="39"/>
    </row>
    <row r="103" spans="1:9" ht="18.75" thickBot="1" x14ac:dyDescent="0.3">
      <c r="A103" s="5"/>
      <c r="B103" s="5" t="s">
        <v>93</v>
      </c>
      <c r="C103" s="6"/>
      <c r="D103" s="5"/>
      <c r="E103" s="5"/>
      <c r="F103" s="8"/>
      <c r="G103" s="8"/>
      <c r="H103" s="8"/>
      <c r="I103" s="8"/>
    </row>
    <row r="104" spans="1:9" ht="18.75" thickBot="1" x14ac:dyDescent="0.3">
      <c r="A104" s="5">
        <v>47313021</v>
      </c>
      <c r="B104" s="7" t="s">
        <v>94</v>
      </c>
      <c r="C104" s="6" t="s">
        <v>95</v>
      </c>
      <c r="D104" s="5">
        <v>2</v>
      </c>
      <c r="E104" s="5">
        <v>26</v>
      </c>
      <c r="F104" s="8"/>
      <c r="G104" s="8"/>
      <c r="H104" s="8"/>
      <c r="I104" s="8"/>
    </row>
    <row r="105" spans="1:9" ht="18.75" thickBot="1" x14ac:dyDescent="0.3">
      <c r="A105" s="44">
        <v>47219783</v>
      </c>
      <c r="B105" s="46" t="s">
        <v>96</v>
      </c>
      <c r="C105" s="6" t="s">
        <v>95</v>
      </c>
      <c r="D105" s="5"/>
      <c r="E105" s="5"/>
      <c r="F105" s="8"/>
      <c r="G105" s="8"/>
      <c r="H105" s="8"/>
      <c r="I105" s="8"/>
    </row>
    <row r="106" spans="1:9" ht="32.25" thickBot="1" x14ac:dyDescent="0.3">
      <c r="A106" s="5">
        <v>47219592</v>
      </c>
      <c r="B106" s="7" t="s">
        <v>107</v>
      </c>
      <c r="C106" s="6" t="s">
        <v>95</v>
      </c>
      <c r="D106" s="5">
        <v>2</v>
      </c>
      <c r="E106" s="5">
        <v>26</v>
      </c>
      <c r="F106" s="8"/>
      <c r="G106" s="8"/>
      <c r="H106" s="8"/>
      <c r="I106" s="8"/>
    </row>
    <row r="107" spans="1:9" s="54" customFormat="1" ht="16.5" thickBot="1" x14ac:dyDescent="0.3">
      <c r="A107" s="51"/>
      <c r="B107" s="36" t="s">
        <v>108</v>
      </c>
      <c r="C107" s="52"/>
      <c r="D107" s="53">
        <f>D102+D104</f>
        <v>23.5</v>
      </c>
      <c r="E107" s="53">
        <v>42</v>
      </c>
      <c r="F107" s="53"/>
      <c r="G107" s="53"/>
      <c r="H107" s="53"/>
      <c r="I107" s="53"/>
    </row>
    <row r="108" spans="1:9" x14ac:dyDescent="0.25">
      <c r="A108" s="55"/>
      <c r="B108" s="56" t="s">
        <v>92</v>
      </c>
      <c r="C108" s="57"/>
      <c r="D108" s="58">
        <f>D92+D107</f>
        <v>48</v>
      </c>
      <c r="E108" s="58"/>
      <c r="F108" s="58"/>
      <c r="G108" s="58"/>
      <c r="H108" s="58"/>
      <c r="I108" s="58"/>
    </row>
    <row r="109" spans="1:9" x14ac:dyDescent="0.25">
      <c r="A109" s="55"/>
      <c r="B109" s="55" t="s">
        <v>109</v>
      </c>
      <c r="C109" s="57"/>
      <c r="D109" s="58">
        <f>D31+D64+D92+D107</f>
        <v>156</v>
      </c>
      <c r="E109" s="58"/>
      <c r="F109" s="58"/>
      <c r="G109" s="58"/>
      <c r="H109" s="58"/>
      <c r="I109" s="58"/>
    </row>
    <row r="110" spans="1:9" x14ac:dyDescent="0.25">
      <c r="A110" s="55"/>
      <c r="B110" s="59" t="s">
        <v>110</v>
      </c>
      <c r="C110" s="57"/>
      <c r="D110" s="60">
        <v>2</v>
      </c>
      <c r="E110" s="58"/>
      <c r="F110" s="58"/>
      <c r="G110" s="58"/>
      <c r="H110" s="58"/>
      <c r="I110" s="58"/>
    </row>
    <row r="111" spans="1:9" x14ac:dyDescent="0.25">
      <c r="A111" s="55"/>
      <c r="B111" s="31"/>
      <c r="C111" s="57"/>
      <c r="D111" s="60"/>
      <c r="E111" s="58"/>
      <c r="F111" s="58"/>
      <c r="G111" s="58"/>
      <c r="H111" s="58"/>
      <c r="I111" s="58"/>
    </row>
  </sheetData>
  <mergeCells count="8">
    <mergeCell ref="G1:I1"/>
    <mergeCell ref="G60:I60"/>
    <mergeCell ref="H69:I69"/>
    <mergeCell ref="A87:A88"/>
    <mergeCell ref="C87:C88"/>
    <mergeCell ref="D87:D88"/>
    <mergeCell ref="E87:E88"/>
    <mergeCell ref="A1:C1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2" manualBreakCount="2">
    <brk id="31" max="16383" man="1"/>
    <brk id="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D285D-13CE-4947-BD5C-8F339A135253}">
  <dimension ref="A1:J95"/>
  <sheetViews>
    <sheetView rightToLeft="1" view="pageBreakPreview" topLeftCell="A64" zoomScaleNormal="100" zoomScaleSheetLayoutView="100" workbookViewId="0">
      <selection activeCell="A85" sqref="A85"/>
    </sheetView>
  </sheetViews>
  <sheetFormatPr defaultColWidth="8.7265625" defaultRowHeight="12.75" x14ac:dyDescent="0.2"/>
  <cols>
    <col min="1" max="1" width="9.453125" style="68" customWidth="1"/>
    <col min="2" max="2" width="23.08984375" style="65" bestFit="1" customWidth="1"/>
    <col min="3" max="3" width="8.453125" style="67" customWidth="1"/>
    <col min="4" max="4" width="6.453125" style="66" bestFit="1" customWidth="1"/>
    <col min="5" max="5" width="5.90625" style="66" customWidth="1"/>
    <col min="6" max="6" width="7.7265625" style="66" customWidth="1"/>
    <col min="7" max="7" width="8.453125" style="66" bestFit="1" customWidth="1"/>
    <col min="8" max="8" width="7.26953125" style="66" customWidth="1"/>
    <col min="9" max="9" width="6.26953125" style="66" customWidth="1"/>
    <col min="10" max="16384" width="8.7265625" style="65"/>
  </cols>
  <sheetData>
    <row r="1" spans="1:9" ht="13.9" customHeight="1" thickBot="1" x14ac:dyDescent="0.3">
      <c r="A1" s="163" t="s">
        <v>178</v>
      </c>
      <c r="B1" s="163"/>
      <c r="C1" s="163"/>
      <c r="D1" s="4"/>
      <c r="E1" s="4"/>
      <c r="F1" s="4"/>
      <c r="G1" s="164"/>
      <c r="H1" s="164"/>
      <c r="I1" s="164"/>
    </row>
    <row r="2" spans="1:9" ht="32.25" thickBot="1" x14ac:dyDescent="0.25">
      <c r="A2" s="5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9" ht="16.5" thickBot="1" x14ac:dyDescent="0.25">
      <c r="A3" s="7">
        <v>47811031</v>
      </c>
      <c r="B3" s="7" t="s">
        <v>9</v>
      </c>
      <c r="C3" s="6" t="s">
        <v>10</v>
      </c>
      <c r="D3" s="5">
        <v>2</v>
      </c>
      <c r="E3" s="8">
        <v>20</v>
      </c>
      <c r="F3" s="8">
        <v>12</v>
      </c>
      <c r="G3" s="8"/>
      <c r="H3" s="8"/>
      <c r="I3" s="8"/>
    </row>
    <row r="4" spans="1:9" ht="16.5" thickBot="1" x14ac:dyDescent="0.25">
      <c r="A4" s="7">
        <v>47811041</v>
      </c>
      <c r="B4" s="7" t="s">
        <v>11</v>
      </c>
      <c r="C4" s="6" t="s">
        <v>12</v>
      </c>
      <c r="D4" s="5">
        <v>2</v>
      </c>
      <c r="E4" s="8">
        <v>26</v>
      </c>
      <c r="F4" s="8"/>
      <c r="G4" s="8"/>
      <c r="H4" s="8"/>
      <c r="I4" s="8"/>
    </row>
    <row r="5" spans="1:9" ht="16.5" thickBot="1" x14ac:dyDescent="0.25">
      <c r="A5" s="7">
        <v>47811301</v>
      </c>
      <c r="B5" s="7" t="s">
        <v>13</v>
      </c>
      <c r="C5" s="6" t="s">
        <v>12</v>
      </c>
      <c r="D5" s="5">
        <v>2</v>
      </c>
      <c r="E5" s="8">
        <v>26</v>
      </c>
      <c r="F5" s="8"/>
      <c r="G5" s="8"/>
      <c r="H5" s="8"/>
      <c r="I5" s="8"/>
    </row>
    <row r="6" spans="1:9" ht="16.5" thickBot="1" x14ac:dyDescent="0.25">
      <c r="A6" s="7">
        <v>47214630</v>
      </c>
      <c r="B6" s="7" t="s">
        <v>14</v>
      </c>
      <c r="C6" s="6" t="s">
        <v>12</v>
      </c>
      <c r="D6" s="5">
        <v>1</v>
      </c>
      <c r="E6" s="8">
        <v>13</v>
      </c>
      <c r="F6" s="8"/>
      <c r="G6" s="8"/>
      <c r="H6" s="8"/>
      <c r="I6" s="8"/>
    </row>
    <row r="7" spans="1:9" ht="16.5" thickBot="1" x14ac:dyDescent="0.25">
      <c r="A7" s="7">
        <v>47211023</v>
      </c>
      <c r="B7" s="7" t="s">
        <v>16</v>
      </c>
      <c r="C7" s="6" t="s">
        <v>10</v>
      </c>
      <c r="D7" s="5">
        <v>2.5</v>
      </c>
      <c r="E7" s="8">
        <v>30</v>
      </c>
      <c r="F7" s="8">
        <v>6</v>
      </c>
      <c r="G7" s="8"/>
      <c r="H7" s="8"/>
      <c r="I7" s="8"/>
    </row>
    <row r="8" spans="1:9" ht="16.5" thickBot="1" x14ac:dyDescent="0.25">
      <c r="A8" s="7">
        <v>47811342</v>
      </c>
      <c r="B8" s="7" t="s">
        <v>18</v>
      </c>
      <c r="C8" s="6" t="s">
        <v>12</v>
      </c>
      <c r="D8" s="5">
        <v>2</v>
      </c>
      <c r="E8" s="5">
        <v>26</v>
      </c>
      <c r="F8" s="8"/>
      <c r="G8" s="8"/>
      <c r="H8" s="8"/>
      <c r="I8" s="8"/>
    </row>
    <row r="9" spans="1:9" ht="32.25" thickBot="1" x14ac:dyDescent="0.25">
      <c r="A9" s="7">
        <v>90055001</v>
      </c>
      <c r="B9" s="7" t="s">
        <v>19</v>
      </c>
      <c r="C9" s="6" t="s">
        <v>20</v>
      </c>
      <c r="D9" s="5">
        <v>0</v>
      </c>
      <c r="E9" s="5">
        <v>0</v>
      </c>
      <c r="F9" s="8"/>
      <c r="G9" s="8"/>
      <c r="H9" s="8"/>
      <c r="I9" s="8"/>
    </row>
    <row r="10" spans="1:9" ht="16.5" thickBot="1" x14ac:dyDescent="0.25">
      <c r="A10" s="7">
        <v>47811511</v>
      </c>
      <c r="B10" s="7" t="s">
        <v>21</v>
      </c>
      <c r="C10" s="6" t="s">
        <v>10</v>
      </c>
      <c r="D10" s="5">
        <v>2.5</v>
      </c>
      <c r="E10" s="8">
        <v>26</v>
      </c>
      <c r="F10" s="8">
        <v>18</v>
      </c>
      <c r="G10" s="8"/>
      <c r="H10" s="8"/>
      <c r="I10" s="8"/>
    </row>
    <row r="11" spans="1:9" ht="16.5" thickBot="1" x14ac:dyDescent="0.25">
      <c r="A11" s="7">
        <v>47812911</v>
      </c>
      <c r="B11" s="7" t="s">
        <v>22</v>
      </c>
      <c r="C11" s="9" t="s">
        <v>12</v>
      </c>
      <c r="D11" s="5">
        <v>3</v>
      </c>
      <c r="E11" s="10">
        <v>39</v>
      </c>
      <c r="F11" s="8"/>
      <c r="G11" s="8"/>
      <c r="H11" s="8"/>
      <c r="I11" s="8"/>
    </row>
    <row r="12" spans="1:9" s="139" customFormat="1" ht="16.5" thickBot="1" x14ac:dyDescent="0.25">
      <c r="A12" s="7">
        <v>47811151</v>
      </c>
      <c r="B12" s="7" t="s">
        <v>23</v>
      </c>
      <c r="C12" s="6" t="s">
        <v>12</v>
      </c>
      <c r="D12" s="5">
        <v>1.5</v>
      </c>
      <c r="E12" s="5">
        <v>18</v>
      </c>
      <c r="F12" s="8"/>
      <c r="G12" s="8"/>
      <c r="H12" s="8"/>
      <c r="I12" s="8"/>
    </row>
    <row r="13" spans="1:9" ht="17.25" customHeight="1" thickBot="1" x14ac:dyDescent="0.25">
      <c r="A13" s="7">
        <v>47910001</v>
      </c>
      <c r="B13" s="7" t="s">
        <v>24</v>
      </c>
      <c r="C13" s="6"/>
      <c r="D13" s="5">
        <v>0</v>
      </c>
      <c r="E13" s="8">
        <v>0</v>
      </c>
      <c r="F13" s="8"/>
      <c r="G13" s="8"/>
      <c r="H13" s="8"/>
      <c r="I13" s="8"/>
    </row>
    <row r="14" spans="1:9" ht="16.5" thickBot="1" x14ac:dyDescent="0.25">
      <c r="A14" s="12"/>
      <c r="B14" s="13" t="s">
        <v>25</v>
      </c>
      <c r="C14" s="14"/>
      <c r="D14" s="15">
        <f>SUM(D3:D13)</f>
        <v>18.5</v>
      </c>
      <c r="E14" s="15">
        <f>SUM(E3:E13)</f>
        <v>224</v>
      </c>
      <c r="F14" s="15">
        <f>SUM(F3:F13)</f>
        <v>36</v>
      </c>
      <c r="G14" s="15"/>
      <c r="H14" s="15"/>
      <c r="I14" s="15"/>
    </row>
    <row r="15" spans="1:9" ht="15.75" x14ac:dyDescent="0.25">
      <c r="A15" s="1"/>
      <c r="B15" s="16" t="s">
        <v>26</v>
      </c>
      <c r="C15" s="3"/>
      <c r="D15" s="4"/>
      <c r="E15" s="4"/>
      <c r="F15" s="4"/>
      <c r="G15" s="4"/>
      <c r="H15" s="4"/>
      <c r="I15" s="4"/>
    </row>
    <row r="16" spans="1:9" ht="13.5" customHeight="1" thickBot="1" x14ac:dyDescent="0.25">
      <c r="A16" s="1"/>
      <c r="B16" s="1"/>
      <c r="C16" s="3"/>
      <c r="D16" s="4"/>
      <c r="E16" s="4"/>
      <c r="F16" s="4"/>
      <c r="G16" s="4"/>
      <c r="H16" s="4"/>
      <c r="I16" s="4"/>
    </row>
    <row r="17" spans="1:9" ht="32.25" thickBot="1" x14ac:dyDescent="0.25">
      <c r="A17" s="5" t="s">
        <v>0</v>
      </c>
      <c r="B17" s="5" t="s">
        <v>1</v>
      </c>
      <c r="C17" s="6" t="s">
        <v>2</v>
      </c>
      <c r="D17" s="5" t="s">
        <v>3</v>
      </c>
      <c r="E17" s="5" t="s">
        <v>4</v>
      </c>
      <c r="F17" s="5" t="s">
        <v>5</v>
      </c>
      <c r="G17" s="5" t="s">
        <v>6</v>
      </c>
      <c r="H17" s="5" t="s">
        <v>7</v>
      </c>
      <c r="I17" s="5" t="s">
        <v>8</v>
      </c>
    </row>
    <row r="18" spans="1:9" s="66" customFormat="1" ht="16.5" thickBot="1" x14ac:dyDescent="0.25">
      <c r="A18" s="7">
        <v>47811062</v>
      </c>
      <c r="B18" s="7" t="s">
        <v>28</v>
      </c>
      <c r="C18" s="9" t="s">
        <v>12</v>
      </c>
      <c r="D18" s="5">
        <v>2.5</v>
      </c>
      <c r="E18" s="10">
        <v>34</v>
      </c>
      <c r="F18" s="8"/>
      <c r="G18" s="8"/>
      <c r="H18" s="8"/>
      <c r="I18" s="8"/>
    </row>
    <row r="19" spans="1:9" ht="16.5" thickBot="1" x14ac:dyDescent="0.25">
      <c r="A19" s="7">
        <v>47811521</v>
      </c>
      <c r="B19" s="7" t="s">
        <v>29</v>
      </c>
      <c r="C19" s="9" t="s">
        <v>10</v>
      </c>
      <c r="D19" s="5">
        <v>2.5</v>
      </c>
      <c r="E19" s="8">
        <v>26</v>
      </c>
      <c r="F19" s="8">
        <v>18</v>
      </c>
      <c r="G19" s="8"/>
      <c r="H19" s="8"/>
      <c r="I19" s="8"/>
    </row>
    <row r="20" spans="1:9" s="68" customFormat="1" ht="16.5" thickBot="1" x14ac:dyDescent="0.25">
      <c r="A20" s="7">
        <v>47811161</v>
      </c>
      <c r="B20" s="7" t="s">
        <v>30</v>
      </c>
      <c r="C20" s="9" t="s">
        <v>12</v>
      </c>
      <c r="D20" s="5">
        <v>4</v>
      </c>
      <c r="E20" s="10">
        <v>49</v>
      </c>
      <c r="F20" s="19"/>
      <c r="G20" s="19"/>
      <c r="H20" s="19"/>
      <c r="I20" s="19"/>
    </row>
    <row r="21" spans="1:9" ht="16.5" thickBot="1" x14ac:dyDescent="0.25">
      <c r="A21" s="7">
        <v>47811171</v>
      </c>
      <c r="B21" s="7" t="s">
        <v>31</v>
      </c>
      <c r="C21" s="9" t="s">
        <v>12</v>
      </c>
      <c r="D21" s="5">
        <v>2</v>
      </c>
      <c r="E21" s="10">
        <v>28</v>
      </c>
      <c r="F21" s="8"/>
      <c r="G21" s="8"/>
      <c r="H21" s="8"/>
      <c r="I21" s="8"/>
    </row>
    <row r="22" spans="1:9" ht="16.5" thickBot="1" x14ac:dyDescent="0.25">
      <c r="A22" s="7">
        <v>47811191</v>
      </c>
      <c r="B22" s="7" t="s">
        <v>32</v>
      </c>
      <c r="C22" s="9" t="s">
        <v>12</v>
      </c>
      <c r="D22" s="5">
        <v>1</v>
      </c>
      <c r="E22" s="10">
        <v>14</v>
      </c>
      <c r="F22" s="8"/>
      <c r="G22" s="8"/>
      <c r="H22" s="8"/>
      <c r="I22" s="8"/>
    </row>
    <row r="23" spans="1:9" ht="16.5" thickBot="1" x14ac:dyDescent="0.25">
      <c r="A23" s="7">
        <v>47812111</v>
      </c>
      <c r="B23" s="7" t="s">
        <v>33</v>
      </c>
      <c r="C23" s="9" t="s">
        <v>12</v>
      </c>
      <c r="D23" s="5">
        <v>1.5</v>
      </c>
      <c r="E23" s="10">
        <v>20</v>
      </c>
      <c r="F23" s="8"/>
      <c r="G23" s="8"/>
      <c r="H23" s="8"/>
      <c r="I23" s="8"/>
    </row>
    <row r="24" spans="1:9" ht="16.5" thickBot="1" x14ac:dyDescent="0.25">
      <c r="A24" s="7">
        <v>47811811</v>
      </c>
      <c r="B24" s="7" t="s">
        <v>35</v>
      </c>
      <c r="C24" s="9" t="s">
        <v>12</v>
      </c>
      <c r="D24" s="5">
        <v>3</v>
      </c>
      <c r="E24" s="10">
        <v>39</v>
      </c>
      <c r="F24" s="8"/>
      <c r="G24" s="8"/>
      <c r="H24" s="8"/>
      <c r="I24" s="8"/>
    </row>
    <row r="25" spans="1:9" ht="16.5" thickBot="1" x14ac:dyDescent="0.25">
      <c r="A25" s="7">
        <v>47812311</v>
      </c>
      <c r="B25" s="7" t="s">
        <v>36</v>
      </c>
      <c r="C25" s="6" t="s">
        <v>12</v>
      </c>
      <c r="D25" s="5">
        <v>2</v>
      </c>
      <c r="E25" s="8">
        <v>26</v>
      </c>
      <c r="F25" s="8">
        <v>0</v>
      </c>
      <c r="G25" s="8"/>
      <c r="H25" s="8"/>
      <c r="I25" s="8"/>
    </row>
    <row r="26" spans="1:9" ht="16.5" thickBot="1" x14ac:dyDescent="0.25">
      <c r="A26" s="7">
        <v>47811600</v>
      </c>
      <c r="B26" s="7" t="s">
        <v>37</v>
      </c>
      <c r="C26" s="9" t="s">
        <v>12</v>
      </c>
      <c r="D26" s="5">
        <v>1.5</v>
      </c>
      <c r="E26" s="20">
        <v>20</v>
      </c>
      <c r="F26" s="8"/>
      <c r="G26" s="8"/>
      <c r="H26" s="8"/>
      <c r="I26" s="8"/>
    </row>
    <row r="27" spans="1:9" ht="13.5" thickBot="1" x14ac:dyDescent="0.25">
      <c r="A27" s="12"/>
      <c r="B27" s="12" t="s">
        <v>25</v>
      </c>
      <c r="C27" s="14"/>
      <c r="D27" s="15">
        <f>SUM(D18:D26)</f>
        <v>20</v>
      </c>
      <c r="E27" s="15">
        <f>SUM(E18:E26)</f>
        <v>256</v>
      </c>
      <c r="F27" s="15"/>
      <c r="G27" s="15"/>
      <c r="H27" s="15"/>
      <c r="I27" s="15"/>
    </row>
    <row r="28" spans="1:9" x14ac:dyDescent="0.2">
      <c r="A28" s="21"/>
      <c r="B28" s="21" t="s">
        <v>40</v>
      </c>
      <c r="C28" s="22"/>
      <c r="D28" s="23">
        <f>D27+D14</f>
        <v>38.5</v>
      </c>
      <c r="E28" s="23"/>
      <c r="F28" s="23"/>
      <c r="G28" s="23"/>
      <c r="H28" s="23"/>
      <c r="I28" s="23"/>
    </row>
    <row r="29" spans="1:9" x14ac:dyDescent="0.2">
      <c r="A29" s="1"/>
      <c r="B29" s="1"/>
      <c r="C29" s="3"/>
      <c r="D29" s="4"/>
      <c r="E29" s="4"/>
      <c r="F29" s="4"/>
      <c r="G29" s="4"/>
      <c r="H29" s="4"/>
      <c r="I29" s="4"/>
    </row>
    <row r="30" spans="1:9" ht="16.5" thickBot="1" x14ac:dyDescent="0.3">
      <c r="A30" s="1"/>
      <c r="B30" s="2" t="s">
        <v>165</v>
      </c>
      <c r="C30" s="3"/>
      <c r="D30" s="4"/>
      <c r="E30" s="4"/>
      <c r="F30" s="4"/>
      <c r="G30" s="4"/>
      <c r="H30" s="4"/>
      <c r="I30" s="4"/>
    </row>
    <row r="31" spans="1:9" ht="32.25" thickBot="1" x14ac:dyDescent="0.25">
      <c r="A31" s="5" t="s">
        <v>0</v>
      </c>
      <c r="B31" s="5" t="s">
        <v>1</v>
      </c>
      <c r="C31" s="6" t="s">
        <v>2</v>
      </c>
      <c r="D31" s="5" t="s">
        <v>3</v>
      </c>
      <c r="E31" s="5" t="s">
        <v>4</v>
      </c>
      <c r="F31" s="5" t="s">
        <v>5</v>
      </c>
      <c r="G31" s="5" t="s">
        <v>6</v>
      </c>
      <c r="H31" s="5" t="s">
        <v>7</v>
      </c>
      <c r="I31" s="5" t="s">
        <v>8</v>
      </c>
    </row>
    <row r="32" spans="1:9" ht="16.5" thickBot="1" x14ac:dyDescent="0.25">
      <c r="A32" s="7">
        <v>47812151</v>
      </c>
      <c r="B32" s="7" t="s">
        <v>41</v>
      </c>
      <c r="C32" s="9" t="s">
        <v>42</v>
      </c>
      <c r="D32" s="5">
        <v>2</v>
      </c>
      <c r="E32" s="8">
        <v>28</v>
      </c>
      <c r="F32" s="8">
        <v>0</v>
      </c>
      <c r="G32" s="8"/>
      <c r="H32" s="8"/>
      <c r="I32" s="8"/>
    </row>
    <row r="33" spans="1:9" ht="16.5" thickBot="1" x14ac:dyDescent="0.25">
      <c r="A33" s="7">
        <v>47812831</v>
      </c>
      <c r="B33" s="7" t="s">
        <v>43</v>
      </c>
      <c r="C33" s="6" t="s">
        <v>10</v>
      </c>
      <c r="D33" s="5">
        <v>4</v>
      </c>
      <c r="E33" s="8">
        <v>32</v>
      </c>
      <c r="F33" s="8">
        <v>39</v>
      </c>
      <c r="G33" s="8"/>
      <c r="H33" s="8"/>
      <c r="I33" s="8"/>
    </row>
    <row r="34" spans="1:9" ht="16.5" thickBot="1" x14ac:dyDescent="0.25">
      <c r="A34" s="7">
        <v>47812841</v>
      </c>
      <c r="B34" s="7" t="s">
        <v>44</v>
      </c>
      <c r="C34" s="6" t="s">
        <v>12</v>
      </c>
      <c r="D34" s="5">
        <v>2</v>
      </c>
      <c r="E34" s="5">
        <v>26</v>
      </c>
      <c r="F34" s="8">
        <v>0</v>
      </c>
      <c r="G34" s="8"/>
      <c r="H34" s="8"/>
      <c r="I34" s="8"/>
    </row>
    <row r="35" spans="1:9" ht="16.5" thickBot="1" x14ac:dyDescent="0.25">
      <c r="A35" s="7">
        <v>47812400</v>
      </c>
      <c r="B35" s="7" t="s">
        <v>45</v>
      </c>
      <c r="C35" s="6" t="s">
        <v>46</v>
      </c>
      <c r="D35" s="5">
        <v>1</v>
      </c>
      <c r="E35" s="5"/>
      <c r="F35" s="8">
        <v>13</v>
      </c>
      <c r="G35" s="8"/>
      <c r="H35" s="8"/>
      <c r="I35" s="8"/>
    </row>
    <row r="36" spans="1:9" ht="16.5" thickBot="1" x14ac:dyDescent="0.25">
      <c r="A36" s="7">
        <v>47812871</v>
      </c>
      <c r="B36" s="7" t="s">
        <v>47</v>
      </c>
      <c r="C36" s="6" t="s">
        <v>12</v>
      </c>
      <c r="D36" s="5">
        <v>4</v>
      </c>
      <c r="E36" s="5">
        <v>52</v>
      </c>
      <c r="F36" s="8">
        <v>0</v>
      </c>
      <c r="G36" s="8"/>
      <c r="H36" s="8"/>
      <c r="I36" s="8"/>
    </row>
    <row r="37" spans="1:9" s="68" customFormat="1" ht="16.5" thickBot="1" x14ac:dyDescent="0.25">
      <c r="A37" s="7">
        <v>47812801</v>
      </c>
      <c r="B37" s="7" t="s">
        <v>48</v>
      </c>
      <c r="C37" s="6" t="s">
        <v>12</v>
      </c>
      <c r="D37" s="5">
        <v>2</v>
      </c>
      <c r="E37" s="5">
        <v>26</v>
      </c>
      <c r="F37" s="8"/>
      <c r="G37" s="8"/>
      <c r="H37" s="8"/>
      <c r="I37" s="8"/>
    </row>
    <row r="38" spans="1:9" ht="17.25" customHeight="1" thickBot="1" x14ac:dyDescent="0.25">
      <c r="A38" s="7">
        <v>47812321</v>
      </c>
      <c r="B38" s="7" t="s">
        <v>49</v>
      </c>
      <c r="C38" s="6" t="s">
        <v>12</v>
      </c>
      <c r="D38" s="5">
        <v>2</v>
      </c>
      <c r="E38" s="8">
        <v>26</v>
      </c>
      <c r="F38" s="8"/>
      <c r="G38" s="8"/>
      <c r="H38" s="8"/>
      <c r="I38" s="8"/>
    </row>
    <row r="39" spans="1:9" ht="16.5" thickBot="1" x14ac:dyDescent="0.25">
      <c r="A39" s="7">
        <v>47812862</v>
      </c>
      <c r="B39" s="7" t="s">
        <v>51</v>
      </c>
      <c r="C39" s="6" t="s">
        <v>12</v>
      </c>
      <c r="D39" s="5">
        <v>3</v>
      </c>
      <c r="E39" s="8">
        <v>36</v>
      </c>
      <c r="F39" s="8"/>
      <c r="G39" s="8"/>
      <c r="H39" s="8"/>
      <c r="I39" s="8"/>
    </row>
    <row r="40" spans="1:9" ht="16.5" thickBot="1" x14ac:dyDescent="0.25">
      <c r="A40" s="7">
        <v>47812001</v>
      </c>
      <c r="B40" s="7" t="s">
        <v>54</v>
      </c>
      <c r="C40" s="6" t="s">
        <v>12</v>
      </c>
      <c r="D40" s="5">
        <v>2</v>
      </c>
      <c r="E40" s="5">
        <v>26</v>
      </c>
      <c r="F40" s="8"/>
      <c r="G40" s="8"/>
      <c r="H40" s="8"/>
      <c r="I40" s="8"/>
    </row>
    <row r="41" spans="1:9" s="68" customFormat="1" ht="16.5" thickBot="1" x14ac:dyDescent="0.25">
      <c r="A41" s="12"/>
      <c r="B41" s="13" t="s">
        <v>25</v>
      </c>
      <c r="C41" s="14"/>
      <c r="D41" s="15">
        <f>SUM(D32:D40)</f>
        <v>22</v>
      </c>
      <c r="E41" s="15">
        <f>SUM(E32:E40)</f>
        <v>252</v>
      </c>
      <c r="F41" s="15">
        <v>190</v>
      </c>
      <c r="G41" s="15"/>
      <c r="H41" s="15">
        <f>SUM(H32:H40)</f>
        <v>0</v>
      </c>
      <c r="I41" s="15"/>
    </row>
    <row r="42" spans="1:9" s="68" customFormat="1" ht="15.75" x14ac:dyDescent="0.25">
      <c r="A42" s="1"/>
      <c r="B42" s="16" t="s">
        <v>57</v>
      </c>
      <c r="C42" s="3"/>
      <c r="D42" s="4"/>
      <c r="E42" s="4"/>
      <c r="F42" s="4"/>
      <c r="G42" s="4"/>
      <c r="H42" s="4"/>
      <c r="I42" s="4"/>
    </row>
    <row r="43" spans="1:9" s="68" customFormat="1" ht="13.5" thickBot="1" x14ac:dyDescent="0.25">
      <c r="A43" s="1"/>
      <c r="B43" s="1"/>
      <c r="C43" s="3"/>
      <c r="D43" s="4"/>
      <c r="E43" s="4"/>
      <c r="F43" s="4"/>
      <c r="G43" s="4"/>
      <c r="H43" s="4"/>
      <c r="I43" s="4"/>
    </row>
    <row r="44" spans="1:9" s="68" customFormat="1" ht="32.25" thickBot="1" x14ac:dyDescent="0.25">
      <c r="A44" s="5" t="s">
        <v>0</v>
      </c>
      <c r="B44" s="5" t="s">
        <v>1</v>
      </c>
      <c r="C44" s="6" t="s">
        <v>2</v>
      </c>
      <c r="D44" s="5" t="s">
        <v>3</v>
      </c>
      <c r="E44" s="5" t="s">
        <v>4</v>
      </c>
      <c r="F44" s="5" t="s">
        <v>5</v>
      </c>
      <c r="G44" s="5" t="s">
        <v>6</v>
      </c>
      <c r="H44" s="5" t="s">
        <v>7</v>
      </c>
      <c r="I44" s="5" t="s">
        <v>8</v>
      </c>
    </row>
    <row r="45" spans="1:9" ht="16.5" thickBot="1" x14ac:dyDescent="0.25">
      <c r="A45" s="7">
        <v>47810008</v>
      </c>
      <c r="B45" s="7" t="s">
        <v>58</v>
      </c>
      <c r="C45" s="6" t="s">
        <v>12</v>
      </c>
      <c r="D45" s="5">
        <v>3</v>
      </c>
      <c r="E45" s="8">
        <v>39</v>
      </c>
      <c r="F45" s="8"/>
      <c r="G45" s="8"/>
      <c r="H45" s="8"/>
      <c r="I45" s="8"/>
    </row>
    <row r="46" spans="1:9" ht="16.5" thickBot="1" x14ac:dyDescent="0.25">
      <c r="A46" s="7">
        <v>47812951</v>
      </c>
      <c r="B46" s="7" t="s">
        <v>60</v>
      </c>
      <c r="C46" s="6" t="s">
        <v>12</v>
      </c>
      <c r="D46" s="5">
        <v>1.5</v>
      </c>
      <c r="E46" s="8">
        <v>20</v>
      </c>
      <c r="F46" s="8"/>
      <c r="G46" s="8"/>
      <c r="H46" s="8"/>
      <c r="I46" s="8"/>
    </row>
    <row r="47" spans="1:9" ht="16.5" thickBot="1" x14ac:dyDescent="0.25">
      <c r="A47" s="7">
        <v>47812881</v>
      </c>
      <c r="B47" s="7" t="s">
        <v>61</v>
      </c>
      <c r="C47" s="6" t="s">
        <v>12</v>
      </c>
      <c r="D47" s="5">
        <v>4</v>
      </c>
      <c r="E47" s="5">
        <v>52</v>
      </c>
      <c r="F47" s="8"/>
      <c r="G47" s="8"/>
      <c r="H47" s="8"/>
      <c r="I47" s="8"/>
    </row>
    <row r="48" spans="1:9" ht="16.5" thickBot="1" x14ac:dyDescent="0.25">
      <c r="A48" s="7">
        <v>47812921</v>
      </c>
      <c r="B48" s="7" t="s">
        <v>62</v>
      </c>
      <c r="C48" s="6" t="s">
        <v>12</v>
      </c>
      <c r="D48" s="5">
        <v>2</v>
      </c>
      <c r="E48" s="5">
        <v>26</v>
      </c>
      <c r="F48" s="8">
        <v>0</v>
      </c>
      <c r="G48" s="8"/>
      <c r="H48" s="8"/>
      <c r="I48" s="8"/>
    </row>
    <row r="49" spans="1:10" ht="16.5" thickBot="1" x14ac:dyDescent="0.25">
      <c r="A49" s="7">
        <v>47813211</v>
      </c>
      <c r="B49" s="7" t="s">
        <v>63</v>
      </c>
      <c r="C49" s="6" t="s">
        <v>12</v>
      </c>
      <c r="D49" s="5">
        <v>2</v>
      </c>
      <c r="E49" s="5">
        <v>26</v>
      </c>
      <c r="F49" s="8"/>
      <c r="G49" s="148"/>
      <c r="H49" s="148"/>
      <c r="I49" s="148"/>
    </row>
    <row r="50" spans="1:10" ht="13.5" customHeight="1" thickBot="1" x14ac:dyDescent="0.25">
      <c r="A50" s="7">
        <v>47813932</v>
      </c>
      <c r="B50" s="7" t="s">
        <v>65</v>
      </c>
      <c r="C50" s="6" t="s">
        <v>10</v>
      </c>
      <c r="D50" s="5">
        <v>3.5</v>
      </c>
      <c r="E50" s="5">
        <v>16</v>
      </c>
      <c r="F50" s="20">
        <v>55</v>
      </c>
      <c r="G50" s="151"/>
      <c r="H50" s="151"/>
      <c r="I50" s="151"/>
    </row>
    <row r="51" spans="1:10" s="68" customFormat="1" ht="16.5" thickBot="1" x14ac:dyDescent="0.25">
      <c r="A51" s="7">
        <v>47810010</v>
      </c>
      <c r="B51" s="7" t="s">
        <v>66</v>
      </c>
      <c r="C51" s="6" t="s">
        <v>53</v>
      </c>
      <c r="D51" s="5">
        <v>1</v>
      </c>
      <c r="E51" s="5"/>
      <c r="F51" s="8">
        <v>26</v>
      </c>
      <c r="G51" s="150"/>
      <c r="H51" s="150"/>
      <c r="I51" s="150"/>
    </row>
    <row r="52" spans="1:10" ht="16.5" thickBot="1" x14ac:dyDescent="0.25">
      <c r="A52" s="7">
        <v>47812811</v>
      </c>
      <c r="B52" s="7" t="s">
        <v>67</v>
      </c>
      <c r="C52" s="6" t="s">
        <v>12</v>
      </c>
      <c r="D52" s="5">
        <v>2</v>
      </c>
      <c r="E52" s="8">
        <v>26</v>
      </c>
      <c r="F52" s="8"/>
      <c r="G52" s="8"/>
      <c r="H52" s="8"/>
      <c r="I52" s="8"/>
    </row>
    <row r="53" spans="1:10" ht="16.5" thickBot="1" x14ac:dyDescent="0.25">
      <c r="A53" s="12"/>
      <c r="B53" s="13" t="s">
        <v>25</v>
      </c>
      <c r="C53" s="14"/>
      <c r="D53" s="15">
        <f>SUM(D45:D52)</f>
        <v>19</v>
      </c>
      <c r="E53" s="15">
        <f>SUM(E45:E52)</f>
        <v>205</v>
      </c>
      <c r="F53" s="15">
        <f>SUM(F45:F52)</f>
        <v>81</v>
      </c>
      <c r="G53" s="15"/>
      <c r="H53" s="15"/>
      <c r="I53" s="15"/>
    </row>
    <row r="54" spans="1:10" ht="15.75" x14ac:dyDescent="0.2">
      <c r="A54" s="27"/>
      <c r="B54" s="28" t="s">
        <v>68</v>
      </c>
      <c r="C54" s="29"/>
      <c r="D54" s="30">
        <f>D53+D41</f>
        <v>41</v>
      </c>
      <c r="E54" s="30"/>
      <c r="F54" s="30"/>
      <c r="G54" s="30"/>
      <c r="H54" s="30"/>
      <c r="I54" s="30"/>
    </row>
    <row r="55" spans="1:10" ht="31.5" customHeight="1" thickBot="1" x14ac:dyDescent="0.3">
      <c r="A55" s="179" t="s">
        <v>166</v>
      </c>
      <c r="B55" s="179"/>
      <c r="C55" s="3"/>
      <c r="D55" s="4"/>
      <c r="E55" s="4"/>
      <c r="F55" s="4"/>
      <c r="G55" s="4"/>
      <c r="H55" s="4"/>
      <c r="I55" s="4"/>
    </row>
    <row r="56" spans="1:10" ht="32.25" thickBot="1" x14ac:dyDescent="0.25">
      <c r="A56" s="5" t="s">
        <v>0</v>
      </c>
      <c r="B56" s="5" t="s">
        <v>1</v>
      </c>
      <c r="C56" s="6" t="s">
        <v>2</v>
      </c>
      <c r="D56" s="5" t="s">
        <v>3</v>
      </c>
      <c r="E56" s="5" t="s">
        <v>4</v>
      </c>
      <c r="F56" s="5" t="s">
        <v>5</v>
      </c>
      <c r="G56" s="5" t="s">
        <v>6</v>
      </c>
      <c r="H56" s="5" t="s">
        <v>7</v>
      </c>
      <c r="I56" s="5" t="s">
        <v>8</v>
      </c>
    </row>
    <row r="57" spans="1:10" ht="16.5" thickBot="1" x14ac:dyDescent="0.25">
      <c r="A57" s="5">
        <v>47813021</v>
      </c>
      <c r="B57" s="7" t="s">
        <v>71</v>
      </c>
      <c r="C57" s="6" t="s">
        <v>12</v>
      </c>
      <c r="D57" s="5">
        <v>2</v>
      </c>
      <c r="E57" s="5">
        <v>26</v>
      </c>
      <c r="F57" s="8"/>
      <c r="G57" s="8"/>
      <c r="H57" s="8"/>
      <c r="I57" s="8"/>
    </row>
    <row r="58" spans="1:10" ht="16.5" thickBot="1" x14ac:dyDescent="0.25">
      <c r="A58" s="5">
        <v>47813050</v>
      </c>
      <c r="B58" s="7" t="s">
        <v>72</v>
      </c>
      <c r="C58" s="6" t="s">
        <v>73</v>
      </c>
      <c r="D58" s="5">
        <v>1.75</v>
      </c>
      <c r="E58" s="5">
        <v>9</v>
      </c>
      <c r="F58" s="8">
        <v>26</v>
      </c>
      <c r="G58" s="169" t="s">
        <v>180</v>
      </c>
      <c r="H58" s="170"/>
      <c r="I58" s="171"/>
    </row>
    <row r="59" spans="1:10" ht="16.5" thickBot="1" x14ac:dyDescent="0.25">
      <c r="A59" s="5">
        <v>47813045</v>
      </c>
      <c r="B59" s="7" t="s">
        <v>74</v>
      </c>
      <c r="C59" s="6" t="s">
        <v>12</v>
      </c>
      <c r="D59" s="5">
        <v>2</v>
      </c>
      <c r="E59" s="5">
        <v>26</v>
      </c>
      <c r="F59" s="8"/>
      <c r="G59" s="8"/>
      <c r="H59" s="8"/>
      <c r="I59" s="8"/>
    </row>
    <row r="60" spans="1:10" ht="16.5" thickBot="1" x14ac:dyDescent="0.25">
      <c r="A60" s="5">
        <v>47813051</v>
      </c>
      <c r="B60" s="7" t="s">
        <v>76</v>
      </c>
      <c r="C60" s="6" t="s">
        <v>10</v>
      </c>
      <c r="D60" s="5">
        <v>1.25</v>
      </c>
      <c r="E60" s="8">
        <v>0</v>
      </c>
      <c r="F60" s="8">
        <v>32.5</v>
      </c>
      <c r="G60" s="8"/>
      <c r="H60" s="8"/>
      <c r="I60" s="8"/>
    </row>
    <row r="61" spans="1:10" ht="19.5" thickBot="1" x14ac:dyDescent="0.25">
      <c r="A61" s="5">
        <v>47813911</v>
      </c>
      <c r="B61" s="7" t="s">
        <v>78</v>
      </c>
      <c r="C61" s="6" t="s">
        <v>39</v>
      </c>
      <c r="D61" s="5">
        <v>2</v>
      </c>
      <c r="E61" s="8"/>
      <c r="F61" s="8"/>
      <c r="G61" s="8"/>
      <c r="H61" s="5">
        <v>160</v>
      </c>
      <c r="I61" s="8"/>
      <c r="J61" s="103"/>
    </row>
    <row r="62" spans="1:10" ht="19.5" thickBot="1" x14ac:dyDescent="0.25">
      <c r="A62" s="5">
        <v>47813921</v>
      </c>
      <c r="B62" s="7" t="s">
        <v>79</v>
      </c>
      <c r="C62" s="6" t="s">
        <v>39</v>
      </c>
      <c r="D62" s="5">
        <v>1</v>
      </c>
      <c r="E62" s="8"/>
      <c r="F62" s="8"/>
      <c r="G62" s="8"/>
      <c r="H62" s="5">
        <v>64</v>
      </c>
      <c r="I62" s="8"/>
      <c r="J62" s="103"/>
    </row>
    <row r="63" spans="1:10" ht="19.5" thickBot="1" x14ac:dyDescent="0.25">
      <c r="A63" s="5">
        <v>47813043</v>
      </c>
      <c r="B63" s="6" t="s">
        <v>103</v>
      </c>
      <c r="C63" s="6" t="s">
        <v>12</v>
      </c>
      <c r="D63" s="5">
        <v>2</v>
      </c>
      <c r="E63" s="5">
        <v>26</v>
      </c>
      <c r="F63" s="5"/>
      <c r="G63" s="169" t="s">
        <v>180</v>
      </c>
      <c r="H63" s="170"/>
      <c r="I63" s="171"/>
      <c r="J63" s="103"/>
    </row>
    <row r="64" spans="1:10" ht="19.5" thickBot="1" x14ac:dyDescent="0.25">
      <c r="A64" s="5">
        <v>47813861</v>
      </c>
      <c r="B64" s="7" t="s">
        <v>81</v>
      </c>
      <c r="C64" s="6" t="s">
        <v>73</v>
      </c>
      <c r="D64" s="5">
        <v>0.5</v>
      </c>
      <c r="E64" s="5">
        <v>16</v>
      </c>
      <c r="F64" s="8"/>
      <c r="G64" s="8"/>
      <c r="H64" s="8"/>
      <c r="I64" s="8"/>
      <c r="J64" s="103"/>
    </row>
    <row r="65" spans="1:9" ht="16.5" thickBot="1" x14ac:dyDescent="0.25">
      <c r="A65" s="34"/>
      <c r="B65" s="36" t="s">
        <v>83</v>
      </c>
      <c r="C65" s="37"/>
      <c r="D65" s="38">
        <f>SUM(D57:D64)</f>
        <v>12.5</v>
      </c>
      <c r="E65" s="39">
        <f>SUM(E57:E64)</f>
        <v>103</v>
      </c>
      <c r="F65" s="39"/>
      <c r="G65" s="39"/>
      <c r="H65" s="38">
        <f>SUM(H57:H64)</f>
        <v>224</v>
      </c>
      <c r="I65" s="39"/>
    </row>
    <row r="66" spans="1:9" ht="16.5" thickBot="1" x14ac:dyDescent="0.25">
      <c r="A66" s="5"/>
      <c r="B66" s="5" t="s">
        <v>84</v>
      </c>
      <c r="C66" s="6"/>
      <c r="D66" s="5">
        <v>2</v>
      </c>
      <c r="E66" s="8">
        <v>26</v>
      </c>
      <c r="F66" s="8"/>
      <c r="G66" s="8"/>
      <c r="H66" s="8"/>
      <c r="I66" s="8"/>
    </row>
    <row r="67" spans="1:9" ht="16.5" thickBot="1" x14ac:dyDescent="0.25">
      <c r="A67" s="5">
        <v>47219631</v>
      </c>
      <c r="B67" s="7" t="s">
        <v>85</v>
      </c>
      <c r="C67" s="6" t="s">
        <v>12</v>
      </c>
      <c r="D67" s="5"/>
      <c r="E67" s="5"/>
      <c r="F67" s="8"/>
      <c r="G67" s="8"/>
      <c r="H67" s="8"/>
      <c r="I67" s="8"/>
    </row>
    <row r="68" spans="1:9" ht="32.25" thickBot="1" x14ac:dyDescent="0.25">
      <c r="A68" s="5">
        <v>47214660</v>
      </c>
      <c r="B68" s="7" t="s">
        <v>86</v>
      </c>
      <c r="C68" s="6" t="s">
        <v>12</v>
      </c>
      <c r="D68" s="5">
        <v>2</v>
      </c>
      <c r="E68" s="5">
        <v>26</v>
      </c>
      <c r="F68" s="8"/>
      <c r="G68" s="8"/>
      <c r="H68" s="8"/>
      <c r="I68" s="8"/>
    </row>
    <row r="69" spans="1:9" ht="32.25" thickBot="1" x14ac:dyDescent="0.25">
      <c r="A69" s="5">
        <v>47214650</v>
      </c>
      <c r="B69" s="7" t="s">
        <v>87</v>
      </c>
      <c r="C69" s="6" t="s">
        <v>12</v>
      </c>
      <c r="D69" s="5">
        <v>2</v>
      </c>
      <c r="E69" s="5">
        <v>26</v>
      </c>
      <c r="F69" s="8"/>
      <c r="G69" s="8"/>
      <c r="H69" s="8"/>
      <c r="I69" s="8"/>
    </row>
    <row r="70" spans="1:9" ht="16.5" thickBot="1" x14ac:dyDescent="0.25">
      <c r="A70" s="5">
        <v>47215455</v>
      </c>
      <c r="B70" s="7" t="s">
        <v>88</v>
      </c>
      <c r="C70" s="6" t="s">
        <v>12</v>
      </c>
      <c r="D70" s="5">
        <v>2</v>
      </c>
      <c r="E70" s="5">
        <v>26</v>
      </c>
      <c r="F70" s="8"/>
      <c r="G70" s="8"/>
      <c r="H70" s="8"/>
      <c r="I70" s="8"/>
    </row>
    <row r="71" spans="1:9" ht="32.25" thickBot="1" x14ac:dyDescent="0.25">
      <c r="A71" s="5">
        <v>47216020</v>
      </c>
      <c r="B71" s="7" t="s">
        <v>89</v>
      </c>
      <c r="C71" s="6" t="s">
        <v>12</v>
      </c>
      <c r="D71" s="5">
        <v>2</v>
      </c>
      <c r="E71" s="5">
        <v>26</v>
      </c>
      <c r="F71" s="8"/>
      <c r="G71" s="8"/>
      <c r="H71" s="8"/>
      <c r="I71" s="8"/>
    </row>
    <row r="72" spans="1:9" ht="16.5" thickBot="1" x14ac:dyDescent="0.25">
      <c r="A72" s="5">
        <v>47210020</v>
      </c>
      <c r="B72" s="7" t="s">
        <v>90</v>
      </c>
      <c r="C72" s="6" t="s">
        <v>12</v>
      </c>
      <c r="D72" s="5">
        <v>2</v>
      </c>
      <c r="E72" s="5">
        <v>26</v>
      </c>
      <c r="F72" s="8"/>
      <c r="G72" s="8"/>
      <c r="H72" s="8"/>
      <c r="I72" s="8"/>
    </row>
    <row r="73" spans="1:9" ht="16.5" thickBot="1" x14ac:dyDescent="0.25">
      <c r="A73" s="172"/>
      <c r="B73" s="41" t="s">
        <v>92</v>
      </c>
      <c r="C73" s="173"/>
      <c r="D73" s="152">
        <f>D65+D66</f>
        <v>14.5</v>
      </c>
      <c r="E73" s="172"/>
      <c r="F73" s="25"/>
      <c r="G73" s="25"/>
      <c r="H73" s="25"/>
      <c r="I73" s="26"/>
    </row>
    <row r="74" spans="1:9" ht="16.5" thickBot="1" x14ac:dyDescent="0.25">
      <c r="A74" s="172"/>
      <c r="B74" s="42" t="s">
        <v>93</v>
      </c>
      <c r="C74" s="173"/>
      <c r="D74" s="153"/>
      <c r="E74" s="172"/>
      <c r="F74" s="25"/>
      <c r="G74" s="25"/>
      <c r="H74" s="25"/>
      <c r="I74" s="26"/>
    </row>
    <row r="75" spans="1:9" ht="16.5" thickBot="1" x14ac:dyDescent="0.25">
      <c r="A75" s="5">
        <v>47313020</v>
      </c>
      <c r="B75" s="7" t="s">
        <v>94</v>
      </c>
      <c r="C75" s="6" t="s">
        <v>95</v>
      </c>
      <c r="D75" s="5">
        <v>2</v>
      </c>
      <c r="E75" s="5">
        <v>26</v>
      </c>
      <c r="F75" s="8"/>
      <c r="G75" s="8"/>
      <c r="H75" s="8"/>
      <c r="I75" s="8"/>
    </row>
    <row r="76" spans="1:9" ht="17.25" thickBot="1" x14ac:dyDescent="0.25">
      <c r="A76" s="44">
        <v>478</v>
      </c>
      <c r="B76" s="45" t="s">
        <v>170</v>
      </c>
      <c r="C76" s="6" t="s">
        <v>95</v>
      </c>
      <c r="D76" s="5"/>
      <c r="E76" s="5"/>
      <c r="F76" s="8"/>
      <c r="G76" s="8"/>
      <c r="H76" s="8"/>
      <c r="I76" s="8"/>
    </row>
    <row r="77" spans="1:9" ht="32.25" thickBot="1" x14ac:dyDescent="0.25">
      <c r="A77" s="5">
        <v>47813060</v>
      </c>
      <c r="B77" s="7" t="s">
        <v>171</v>
      </c>
      <c r="C77" s="6" t="s">
        <v>95</v>
      </c>
      <c r="D77" s="5">
        <v>2</v>
      </c>
      <c r="E77" s="5">
        <v>26</v>
      </c>
      <c r="F77" s="8"/>
      <c r="G77" s="8"/>
      <c r="H77" s="8"/>
      <c r="I77" s="8"/>
    </row>
    <row r="78" spans="1:9" ht="16.5" thickBot="1" x14ac:dyDescent="0.25">
      <c r="A78" s="12"/>
      <c r="B78" s="13" t="s">
        <v>98</v>
      </c>
      <c r="C78" s="14"/>
      <c r="D78" s="15">
        <f>D65+D66+D75</f>
        <v>16.5</v>
      </c>
      <c r="E78" s="15">
        <v>141</v>
      </c>
      <c r="F78" s="15"/>
      <c r="G78" s="15"/>
      <c r="H78" s="15"/>
      <c r="I78" s="15"/>
    </row>
    <row r="79" spans="1:9" s="76" customFormat="1" ht="16.5" thickBot="1" x14ac:dyDescent="0.3">
      <c r="A79" s="1"/>
      <c r="B79" s="16" t="s">
        <v>99</v>
      </c>
      <c r="C79" s="3"/>
      <c r="D79" s="4"/>
      <c r="E79" s="4"/>
      <c r="F79" s="4"/>
      <c r="G79" s="4"/>
      <c r="H79" s="4"/>
      <c r="I79" s="4"/>
    </row>
    <row r="80" spans="1:9" s="76" customFormat="1" ht="32.25" thickBot="1" x14ac:dyDescent="0.25">
      <c r="A80" s="5" t="s">
        <v>0</v>
      </c>
      <c r="B80" s="5" t="s">
        <v>1</v>
      </c>
      <c r="C80" s="6" t="s">
        <v>2</v>
      </c>
      <c r="D80" s="5" t="s">
        <v>3</v>
      </c>
      <c r="E80" s="5" t="s">
        <v>4</v>
      </c>
      <c r="F80" s="5" t="s">
        <v>5</v>
      </c>
      <c r="G80" s="5" t="s">
        <v>6</v>
      </c>
      <c r="H80" s="5" t="s">
        <v>7</v>
      </c>
      <c r="I80" s="5" t="s">
        <v>8</v>
      </c>
    </row>
    <row r="81" spans="1:10" ht="16.5" thickBot="1" x14ac:dyDescent="0.25">
      <c r="A81" s="5">
        <v>47813041</v>
      </c>
      <c r="B81" s="6" t="s">
        <v>100</v>
      </c>
      <c r="C81" s="6" t="s">
        <v>12</v>
      </c>
      <c r="D81" s="5">
        <v>3</v>
      </c>
      <c r="E81" s="5">
        <v>39</v>
      </c>
      <c r="F81" s="5"/>
      <c r="G81" s="5"/>
      <c r="H81" s="5"/>
      <c r="I81" s="5"/>
    </row>
    <row r="82" spans="1:10" ht="16.5" thickBot="1" x14ac:dyDescent="0.25">
      <c r="A82" s="5">
        <v>47813042</v>
      </c>
      <c r="B82" s="6" t="s">
        <v>101</v>
      </c>
      <c r="C82" s="6" t="s">
        <v>12</v>
      </c>
      <c r="D82" s="5">
        <v>0.5</v>
      </c>
      <c r="E82" s="5">
        <v>7</v>
      </c>
      <c r="F82" s="5"/>
      <c r="G82" s="5"/>
      <c r="H82" s="32"/>
      <c r="I82" s="33"/>
    </row>
    <row r="83" spans="1:10" ht="16.5" thickBot="1" x14ac:dyDescent="0.25">
      <c r="A83" s="5">
        <v>47213035</v>
      </c>
      <c r="B83" s="7" t="s">
        <v>183</v>
      </c>
      <c r="C83" s="6" t="s">
        <v>12</v>
      </c>
      <c r="D83" s="5">
        <v>0.5</v>
      </c>
      <c r="E83" s="5">
        <v>6</v>
      </c>
      <c r="F83" s="8"/>
      <c r="G83" s="8"/>
      <c r="H83" s="167"/>
      <c r="I83" s="168"/>
    </row>
    <row r="84" spans="1:10" ht="16.5" thickBot="1" x14ac:dyDescent="0.25">
      <c r="A84" s="5">
        <v>47813055</v>
      </c>
      <c r="B84" s="6" t="s">
        <v>102</v>
      </c>
      <c r="C84" s="6" t="s">
        <v>46</v>
      </c>
      <c r="D84" s="5">
        <v>3</v>
      </c>
      <c r="E84" s="5">
        <v>3</v>
      </c>
      <c r="F84" s="5">
        <v>36</v>
      </c>
      <c r="G84" s="5"/>
      <c r="H84" s="5"/>
      <c r="I84" s="5"/>
    </row>
    <row r="85" spans="1:10" ht="16.5" thickBot="1" x14ac:dyDescent="0.25">
      <c r="A85" s="5">
        <v>47810015</v>
      </c>
      <c r="B85" s="7" t="s">
        <v>104</v>
      </c>
      <c r="C85" s="6" t="s">
        <v>73</v>
      </c>
      <c r="D85" s="5">
        <v>1</v>
      </c>
      <c r="E85" s="8">
        <v>13</v>
      </c>
      <c r="F85" s="8"/>
      <c r="G85" s="8"/>
      <c r="H85" s="5"/>
      <c r="I85" s="8"/>
    </row>
    <row r="86" spans="1:10" ht="16.5" thickBot="1" x14ac:dyDescent="0.25">
      <c r="A86" s="34"/>
      <c r="B86" s="36" t="s">
        <v>106</v>
      </c>
      <c r="C86" s="37"/>
      <c r="D86" s="38">
        <f>SUM(D81:D85)</f>
        <v>8</v>
      </c>
      <c r="E86" s="38"/>
      <c r="F86" s="39"/>
      <c r="G86" s="39"/>
      <c r="H86" s="39"/>
      <c r="I86" s="39"/>
    </row>
    <row r="87" spans="1:10" ht="16.5" thickBot="1" x14ac:dyDescent="0.25">
      <c r="A87" s="5"/>
      <c r="B87" s="5" t="s">
        <v>93</v>
      </c>
      <c r="C87" s="6"/>
      <c r="D87" s="5"/>
      <c r="E87" s="5"/>
      <c r="F87" s="8"/>
      <c r="G87" s="8"/>
      <c r="H87" s="8"/>
      <c r="I87" s="8"/>
    </row>
    <row r="88" spans="1:10" ht="13.5" customHeight="1" thickBot="1" x14ac:dyDescent="0.25">
      <c r="A88" s="5">
        <v>47313021</v>
      </c>
      <c r="B88" s="7" t="s">
        <v>94</v>
      </c>
      <c r="C88" s="6" t="s">
        <v>95</v>
      </c>
      <c r="D88" s="5">
        <v>2</v>
      </c>
      <c r="E88" s="5">
        <v>26</v>
      </c>
      <c r="F88" s="8"/>
      <c r="G88" s="8"/>
      <c r="H88" s="8"/>
      <c r="I88" s="8"/>
    </row>
    <row r="89" spans="1:10" ht="18.75" customHeight="1" thickBot="1" x14ac:dyDescent="0.25">
      <c r="A89" s="44">
        <v>478</v>
      </c>
      <c r="B89" s="45" t="s">
        <v>170</v>
      </c>
      <c r="C89" s="6" t="s">
        <v>95</v>
      </c>
      <c r="D89" s="5"/>
      <c r="E89" s="5"/>
      <c r="F89" s="8"/>
      <c r="G89" s="8"/>
      <c r="H89" s="8"/>
      <c r="I89" s="8"/>
    </row>
    <row r="90" spans="1:10" s="76" customFormat="1" ht="18.75" customHeight="1" thickBot="1" x14ac:dyDescent="0.25">
      <c r="A90" s="5">
        <v>478</v>
      </c>
      <c r="B90" s="7" t="s">
        <v>171</v>
      </c>
      <c r="C90" s="6" t="s">
        <v>95</v>
      </c>
      <c r="D90" s="5">
        <v>2</v>
      </c>
      <c r="E90" s="5">
        <v>26</v>
      </c>
      <c r="F90" s="8"/>
      <c r="G90" s="8"/>
      <c r="H90" s="8"/>
      <c r="I90" s="8"/>
      <c r="J90" s="65"/>
    </row>
    <row r="91" spans="1:10" s="76" customFormat="1" ht="18.75" customHeight="1" thickBot="1" x14ac:dyDescent="0.3">
      <c r="A91" s="51"/>
      <c r="B91" s="36" t="s">
        <v>108</v>
      </c>
      <c r="C91" s="52"/>
      <c r="D91" s="53">
        <f>D86+D88</f>
        <v>10</v>
      </c>
      <c r="E91" s="53"/>
      <c r="F91" s="53"/>
      <c r="G91" s="53"/>
      <c r="H91" s="53"/>
      <c r="I91" s="53"/>
      <c r="J91" s="65"/>
    </row>
    <row r="92" spans="1:10" ht="18" x14ac:dyDescent="0.25">
      <c r="A92" s="55"/>
      <c r="B92" s="56" t="s">
        <v>92</v>
      </c>
      <c r="C92" s="57"/>
      <c r="D92" s="58">
        <f>D73+D75+D91</f>
        <v>26.5</v>
      </c>
      <c r="E92" s="58"/>
      <c r="F92" s="58"/>
      <c r="G92" s="58"/>
      <c r="H92" s="58"/>
      <c r="I92" s="58"/>
      <c r="J92" s="76"/>
    </row>
    <row r="93" spans="1:10" s="70" customFormat="1" ht="18" x14ac:dyDescent="0.25">
      <c r="A93" s="55"/>
      <c r="B93" s="55" t="s">
        <v>109</v>
      </c>
      <c r="C93" s="57"/>
      <c r="D93" s="58">
        <f>D14+D27+D41+D53+D78+D91</f>
        <v>106</v>
      </c>
      <c r="E93" s="58"/>
      <c r="F93" s="58"/>
      <c r="G93" s="58"/>
      <c r="H93" s="58"/>
      <c r="I93" s="58"/>
    </row>
    <row r="94" spans="1:10" ht="18" x14ac:dyDescent="0.25">
      <c r="A94" s="55"/>
      <c r="B94" s="59" t="s">
        <v>110</v>
      </c>
      <c r="C94" s="57"/>
      <c r="D94" s="60">
        <v>2</v>
      </c>
      <c r="E94" s="58"/>
      <c r="F94" s="58"/>
      <c r="G94" s="58"/>
      <c r="H94" s="58"/>
      <c r="I94" s="58"/>
    </row>
    <row r="95" spans="1:10" ht="18" x14ac:dyDescent="0.25">
      <c r="A95" s="55"/>
      <c r="B95" s="31"/>
      <c r="C95" s="57"/>
      <c r="D95" s="60">
        <f>D93+D94</f>
        <v>108</v>
      </c>
      <c r="E95" s="58"/>
      <c r="F95" s="58"/>
      <c r="G95" s="58"/>
      <c r="H95" s="58"/>
      <c r="I95" s="58"/>
    </row>
  </sheetData>
  <mergeCells count="9">
    <mergeCell ref="H83:I83"/>
    <mergeCell ref="G63:I63"/>
    <mergeCell ref="G58:I58"/>
    <mergeCell ref="G1:I1"/>
    <mergeCell ref="A73:A74"/>
    <mergeCell ref="C73:C74"/>
    <mergeCell ref="E73:E74"/>
    <mergeCell ref="A55:B55"/>
    <mergeCell ref="A1:C1"/>
  </mergeCells>
  <pageMargins left="0" right="0" top="0" bottom="0" header="0" footer="0"/>
  <pageSetup scale="80" orientation="landscape" r:id="rId1"/>
  <headerFooter alignWithMargins="0">
    <oddHeader>&amp;Lתאריך עדכון 25.08.08</oddHeader>
  </headerFooter>
  <rowBreaks count="3" manualBreakCount="3">
    <brk id="29" max="9" man="1"/>
    <brk id="66" max="9" man="1"/>
    <brk id="99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AF23F-3C17-4C77-84B6-27F9815F9820}">
  <dimension ref="A1:I95"/>
  <sheetViews>
    <sheetView rightToLeft="1" view="pageBreakPreview" topLeftCell="A40" zoomScaleNormal="100" zoomScaleSheetLayoutView="100" workbookViewId="0">
      <selection activeCell="A85" sqref="A85"/>
    </sheetView>
  </sheetViews>
  <sheetFormatPr defaultColWidth="8.7265625" defaultRowHeight="12.75" x14ac:dyDescent="0.2"/>
  <cols>
    <col min="1" max="1" width="9.453125" style="68" customWidth="1"/>
    <col min="2" max="2" width="23.08984375" style="65" bestFit="1" customWidth="1"/>
    <col min="3" max="3" width="8.453125" style="67" customWidth="1"/>
    <col min="4" max="4" width="6.453125" style="66" bestFit="1" customWidth="1"/>
    <col min="5" max="5" width="5.26953125" style="66" bestFit="1" customWidth="1"/>
    <col min="6" max="6" width="3.81640625" style="66" bestFit="1" customWidth="1"/>
    <col min="7" max="7" width="8.453125" style="66" bestFit="1" customWidth="1"/>
    <col min="8" max="8" width="7.26953125" style="66" customWidth="1"/>
    <col min="9" max="9" width="3.81640625" style="66" bestFit="1" customWidth="1"/>
    <col min="10" max="16384" width="8.7265625" style="65"/>
  </cols>
  <sheetData>
    <row r="1" spans="1:9" ht="13.9" customHeight="1" thickBot="1" x14ac:dyDescent="0.3">
      <c r="A1" s="163" t="s">
        <v>175</v>
      </c>
      <c r="B1" s="163"/>
      <c r="C1" s="163"/>
      <c r="D1" s="4"/>
      <c r="E1" s="4"/>
      <c r="F1" s="4"/>
      <c r="G1" s="164"/>
      <c r="H1" s="164"/>
      <c r="I1" s="164"/>
    </row>
    <row r="2" spans="1:9" ht="32.25" thickBot="1" x14ac:dyDescent="0.25">
      <c r="A2" s="5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9" ht="16.5" thickBot="1" x14ac:dyDescent="0.25">
      <c r="A3" s="7">
        <v>47811031</v>
      </c>
      <c r="B3" s="7" t="s">
        <v>9</v>
      </c>
      <c r="C3" s="6" t="s">
        <v>10</v>
      </c>
      <c r="D3" s="5">
        <v>2</v>
      </c>
      <c r="E3" s="8">
        <v>20</v>
      </c>
      <c r="F3" s="8">
        <v>12</v>
      </c>
      <c r="G3" s="8"/>
      <c r="H3" s="8"/>
      <c r="I3" s="8"/>
    </row>
    <row r="4" spans="1:9" ht="16.5" thickBot="1" x14ac:dyDescent="0.25">
      <c r="A4" s="7">
        <v>47811041</v>
      </c>
      <c r="B4" s="7" t="s">
        <v>11</v>
      </c>
      <c r="C4" s="6" t="s">
        <v>12</v>
      </c>
      <c r="D4" s="5">
        <v>2</v>
      </c>
      <c r="E4" s="8">
        <v>26</v>
      </c>
      <c r="F4" s="8"/>
      <c r="G4" s="8"/>
      <c r="H4" s="8"/>
      <c r="I4" s="8"/>
    </row>
    <row r="5" spans="1:9" ht="16.5" thickBot="1" x14ac:dyDescent="0.25">
      <c r="A5" s="7">
        <v>47811301</v>
      </c>
      <c r="B5" s="7" t="s">
        <v>13</v>
      </c>
      <c r="C5" s="6" t="s">
        <v>12</v>
      </c>
      <c r="D5" s="5">
        <v>2</v>
      </c>
      <c r="E5" s="8">
        <v>26</v>
      </c>
      <c r="F5" s="8"/>
      <c r="G5" s="8"/>
      <c r="H5" s="8"/>
      <c r="I5" s="8"/>
    </row>
    <row r="6" spans="1:9" ht="16.5" thickBot="1" x14ac:dyDescent="0.25">
      <c r="A6" s="7">
        <v>47214630</v>
      </c>
      <c r="B6" s="7" t="s">
        <v>14</v>
      </c>
      <c r="C6" s="6" t="s">
        <v>12</v>
      </c>
      <c r="D6" s="5">
        <v>1</v>
      </c>
      <c r="E6" s="8">
        <v>13</v>
      </c>
      <c r="F6" s="8"/>
      <c r="G6" s="8"/>
      <c r="H6" s="8"/>
      <c r="I6" s="8"/>
    </row>
    <row r="7" spans="1:9" ht="16.5" thickBot="1" x14ac:dyDescent="0.25">
      <c r="A7" s="7">
        <v>47211023</v>
      </c>
      <c r="B7" s="7" t="s">
        <v>16</v>
      </c>
      <c r="C7" s="6" t="s">
        <v>10</v>
      </c>
      <c r="D7" s="5">
        <v>2.5</v>
      </c>
      <c r="E7" s="8">
        <v>30</v>
      </c>
      <c r="F7" s="8">
        <v>6</v>
      </c>
      <c r="G7" s="8"/>
      <c r="H7" s="8"/>
      <c r="I7" s="8"/>
    </row>
    <row r="8" spans="1:9" ht="16.5" thickBot="1" x14ac:dyDescent="0.25">
      <c r="A8" s="7">
        <v>47811342</v>
      </c>
      <c r="B8" s="7" t="s">
        <v>18</v>
      </c>
      <c r="C8" s="6" t="s">
        <v>12</v>
      </c>
      <c r="D8" s="5">
        <v>2</v>
      </c>
      <c r="E8" s="5">
        <v>26</v>
      </c>
      <c r="F8" s="8"/>
      <c r="G8" s="8"/>
      <c r="H8" s="8"/>
      <c r="I8" s="8"/>
    </row>
    <row r="9" spans="1:9" ht="32.25" thickBot="1" x14ac:dyDescent="0.25">
      <c r="A9" s="7">
        <v>90055001</v>
      </c>
      <c r="B9" s="7" t="s">
        <v>19</v>
      </c>
      <c r="C9" s="6" t="s">
        <v>20</v>
      </c>
      <c r="D9" s="5">
        <v>0</v>
      </c>
      <c r="E9" s="5">
        <v>0</v>
      </c>
      <c r="F9" s="8"/>
      <c r="G9" s="8"/>
      <c r="H9" s="8"/>
      <c r="I9" s="8"/>
    </row>
    <row r="10" spans="1:9" ht="16.5" thickBot="1" x14ac:dyDescent="0.25">
      <c r="A10" s="7">
        <v>47811511</v>
      </c>
      <c r="B10" s="7" t="s">
        <v>21</v>
      </c>
      <c r="C10" s="6" t="s">
        <v>10</v>
      </c>
      <c r="D10" s="5">
        <v>2.5</v>
      </c>
      <c r="E10" s="8">
        <v>26</v>
      </c>
      <c r="F10" s="8">
        <v>18</v>
      </c>
      <c r="G10" s="8"/>
      <c r="H10" s="8"/>
      <c r="I10" s="8"/>
    </row>
    <row r="11" spans="1:9" s="139" customFormat="1" ht="16.5" thickBot="1" x14ac:dyDescent="0.25">
      <c r="A11" s="7">
        <v>47812911</v>
      </c>
      <c r="B11" s="7" t="s">
        <v>22</v>
      </c>
      <c r="C11" s="9" t="s">
        <v>12</v>
      </c>
      <c r="D11" s="5">
        <v>3</v>
      </c>
      <c r="E11" s="10">
        <v>39</v>
      </c>
      <c r="F11" s="8"/>
      <c r="G11" s="8"/>
      <c r="H11" s="8"/>
      <c r="I11" s="8"/>
    </row>
    <row r="12" spans="1:9" ht="17.25" customHeight="1" thickBot="1" x14ac:dyDescent="0.25">
      <c r="A12" s="7">
        <v>47811151</v>
      </c>
      <c r="B12" s="7" t="s">
        <v>23</v>
      </c>
      <c r="C12" s="6" t="s">
        <v>12</v>
      </c>
      <c r="D12" s="5">
        <v>1.5</v>
      </c>
      <c r="E12" s="5">
        <v>18</v>
      </c>
      <c r="F12" s="8"/>
      <c r="G12" s="8"/>
      <c r="H12" s="8"/>
      <c r="I12" s="8"/>
    </row>
    <row r="13" spans="1:9" ht="16.5" thickBot="1" x14ac:dyDescent="0.25">
      <c r="A13" s="7">
        <v>47810001</v>
      </c>
      <c r="B13" s="7" t="s">
        <v>24</v>
      </c>
      <c r="C13" s="6"/>
      <c r="D13" s="5">
        <v>0</v>
      </c>
      <c r="E13" s="8">
        <v>0</v>
      </c>
      <c r="F13" s="8"/>
      <c r="G13" s="8"/>
      <c r="H13" s="8"/>
      <c r="I13" s="8"/>
    </row>
    <row r="14" spans="1:9" ht="16.5" thickBot="1" x14ac:dyDescent="0.25">
      <c r="A14" s="12"/>
      <c r="B14" s="13" t="s">
        <v>25</v>
      </c>
      <c r="C14" s="14"/>
      <c r="D14" s="15">
        <f>SUM(D3:D13)</f>
        <v>18.5</v>
      </c>
      <c r="E14" s="15">
        <f>SUM(E3:E13)</f>
        <v>224</v>
      </c>
      <c r="F14" s="15">
        <f>SUM(F3:F13)</f>
        <v>36</v>
      </c>
      <c r="G14" s="15"/>
      <c r="H14" s="15"/>
      <c r="I14" s="15"/>
    </row>
    <row r="15" spans="1:9" ht="13.5" customHeight="1" x14ac:dyDescent="0.25">
      <c r="A15" s="1"/>
      <c r="B15" s="16" t="s">
        <v>26</v>
      </c>
      <c r="C15" s="3"/>
      <c r="D15" s="4"/>
      <c r="E15" s="4"/>
      <c r="F15" s="4"/>
      <c r="G15" s="4"/>
      <c r="H15" s="4"/>
      <c r="I15" s="4"/>
    </row>
    <row r="16" spans="1:9" ht="13.5" thickBot="1" x14ac:dyDescent="0.25">
      <c r="A16" s="1"/>
      <c r="B16" s="1"/>
      <c r="C16" s="3"/>
      <c r="D16" s="4"/>
      <c r="E16" s="4"/>
      <c r="F16" s="4"/>
      <c r="G16" s="4"/>
      <c r="H16" s="4"/>
      <c r="I16" s="4"/>
    </row>
    <row r="17" spans="1:9" s="66" customFormat="1" ht="32.25" thickBot="1" x14ac:dyDescent="0.25">
      <c r="A17" s="5" t="s">
        <v>0</v>
      </c>
      <c r="B17" s="5" t="s">
        <v>1</v>
      </c>
      <c r="C17" s="6" t="s">
        <v>2</v>
      </c>
      <c r="D17" s="5" t="s">
        <v>3</v>
      </c>
      <c r="E17" s="5" t="s">
        <v>4</v>
      </c>
      <c r="F17" s="5" t="s">
        <v>5</v>
      </c>
      <c r="G17" s="5" t="s">
        <v>6</v>
      </c>
      <c r="H17" s="5" t="s">
        <v>7</v>
      </c>
      <c r="I17" s="5" t="s">
        <v>8</v>
      </c>
    </row>
    <row r="18" spans="1:9" ht="16.5" thickBot="1" x14ac:dyDescent="0.25">
      <c r="A18" s="7" t="s">
        <v>27</v>
      </c>
      <c r="B18" s="7" t="s">
        <v>28</v>
      </c>
      <c r="C18" s="9" t="s">
        <v>12</v>
      </c>
      <c r="D18" s="5">
        <v>2.5</v>
      </c>
      <c r="E18" s="10">
        <v>34</v>
      </c>
      <c r="F18" s="8"/>
      <c r="G18" s="8"/>
      <c r="H18" s="8"/>
      <c r="I18" s="8"/>
    </row>
    <row r="19" spans="1:9" s="68" customFormat="1" ht="16.5" thickBot="1" x14ac:dyDescent="0.25">
      <c r="A19" s="7">
        <v>47811521</v>
      </c>
      <c r="B19" s="7" t="s">
        <v>29</v>
      </c>
      <c r="C19" s="9" t="s">
        <v>10</v>
      </c>
      <c r="D19" s="5">
        <v>2.5</v>
      </c>
      <c r="E19" s="8">
        <v>26</v>
      </c>
      <c r="F19" s="8">
        <v>18</v>
      </c>
      <c r="G19" s="8"/>
      <c r="H19" s="8"/>
      <c r="I19" s="8"/>
    </row>
    <row r="20" spans="1:9" ht="16.5" thickBot="1" x14ac:dyDescent="0.25">
      <c r="A20" s="7">
        <v>47811161</v>
      </c>
      <c r="B20" s="7" t="s">
        <v>30</v>
      </c>
      <c r="C20" s="9" t="s">
        <v>12</v>
      </c>
      <c r="D20" s="5">
        <v>4</v>
      </c>
      <c r="E20" s="10">
        <v>49</v>
      </c>
      <c r="F20" s="19"/>
      <c r="G20" s="19"/>
      <c r="H20" s="19"/>
      <c r="I20" s="19"/>
    </row>
    <row r="21" spans="1:9" ht="16.5" thickBot="1" x14ac:dyDescent="0.25">
      <c r="A21" s="7">
        <v>47811171</v>
      </c>
      <c r="B21" s="7" t="s">
        <v>31</v>
      </c>
      <c r="C21" s="9" t="s">
        <v>12</v>
      </c>
      <c r="D21" s="5">
        <v>2</v>
      </c>
      <c r="E21" s="10">
        <v>28</v>
      </c>
      <c r="F21" s="8"/>
      <c r="G21" s="8"/>
      <c r="H21" s="8"/>
      <c r="I21" s="8"/>
    </row>
    <row r="22" spans="1:9" ht="16.5" thickBot="1" x14ac:dyDescent="0.25">
      <c r="A22" s="7">
        <v>47811191</v>
      </c>
      <c r="B22" s="7" t="s">
        <v>32</v>
      </c>
      <c r="C22" s="9" t="s">
        <v>12</v>
      </c>
      <c r="D22" s="5">
        <v>1</v>
      </c>
      <c r="E22" s="10">
        <v>14</v>
      </c>
      <c r="F22" s="8"/>
      <c r="G22" s="8"/>
      <c r="H22" s="8"/>
      <c r="I22" s="8"/>
    </row>
    <row r="23" spans="1:9" ht="16.5" thickBot="1" x14ac:dyDescent="0.25">
      <c r="A23" s="7">
        <v>47812111</v>
      </c>
      <c r="B23" s="7" t="s">
        <v>33</v>
      </c>
      <c r="C23" s="9" t="s">
        <v>12</v>
      </c>
      <c r="D23" s="5">
        <v>1.5</v>
      </c>
      <c r="E23" s="10">
        <v>20</v>
      </c>
      <c r="F23" s="8"/>
      <c r="G23" s="8"/>
      <c r="H23" s="8"/>
      <c r="I23" s="8"/>
    </row>
    <row r="24" spans="1:9" ht="16.5" thickBot="1" x14ac:dyDescent="0.25">
      <c r="A24" s="7">
        <v>47811811</v>
      </c>
      <c r="B24" s="7" t="s">
        <v>35</v>
      </c>
      <c r="C24" s="9" t="s">
        <v>12</v>
      </c>
      <c r="D24" s="5">
        <v>3</v>
      </c>
      <c r="E24" s="10">
        <v>39</v>
      </c>
      <c r="F24" s="8"/>
      <c r="G24" s="8"/>
      <c r="H24" s="8"/>
      <c r="I24" s="8"/>
    </row>
    <row r="25" spans="1:9" ht="16.5" thickBot="1" x14ac:dyDescent="0.25">
      <c r="A25" s="7">
        <v>47812311</v>
      </c>
      <c r="B25" s="7" t="s">
        <v>36</v>
      </c>
      <c r="C25" s="6" t="s">
        <v>12</v>
      </c>
      <c r="D25" s="5">
        <v>2</v>
      </c>
      <c r="E25" s="8">
        <v>26</v>
      </c>
      <c r="F25" s="8">
        <v>0</v>
      </c>
      <c r="G25" s="8"/>
      <c r="H25" s="8"/>
      <c r="I25" s="8"/>
    </row>
    <row r="26" spans="1:9" ht="16.5" thickBot="1" x14ac:dyDescent="0.25">
      <c r="A26" s="7">
        <v>47811600</v>
      </c>
      <c r="B26" s="7" t="s">
        <v>37</v>
      </c>
      <c r="C26" s="9" t="s">
        <v>12</v>
      </c>
      <c r="D26" s="5">
        <v>1.5</v>
      </c>
      <c r="E26" s="20">
        <v>20</v>
      </c>
      <c r="F26" s="8"/>
      <c r="G26" s="8"/>
      <c r="H26" s="8"/>
      <c r="I26" s="8"/>
    </row>
    <row r="27" spans="1:9" ht="13.5" thickBot="1" x14ac:dyDescent="0.25">
      <c r="A27" s="12"/>
      <c r="B27" s="12" t="s">
        <v>25</v>
      </c>
      <c r="C27" s="14"/>
      <c r="D27" s="15">
        <f>SUM(D18:D26)</f>
        <v>20</v>
      </c>
      <c r="E27" s="15">
        <f>SUM(E18:E26)</f>
        <v>256</v>
      </c>
      <c r="F27" s="15"/>
      <c r="G27" s="15"/>
      <c r="H27" s="15"/>
      <c r="I27" s="15"/>
    </row>
    <row r="28" spans="1:9" x14ac:dyDescent="0.2">
      <c r="A28" s="21"/>
      <c r="B28" s="21" t="s">
        <v>40</v>
      </c>
      <c r="C28" s="22"/>
      <c r="D28" s="23">
        <f>D27+D14</f>
        <v>38.5</v>
      </c>
      <c r="E28" s="23"/>
      <c r="F28" s="23"/>
      <c r="G28" s="23"/>
      <c r="H28" s="23"/>
      <c r="I28" s="23"/>
    </row>
    <row r="29" spans="1:9" x14ac:dyDescent="0.2">
      <c r="A29" s="1"/>
      <c r="B29" s="1"/>
      <c r="C29" s="3"/>
      <c r="D29" s="4"/>
      <c r="E29" s="4"/>
      <c r="F29" s="4"/>
      <c r="G29" s="4"/>
      <c r="H29" s="4"/>
      <c r="I29" s="4"/>
    </row>
    <row r="30" spans="1:9" ht="16.5" thickBot="1" x14ac:dyDescent="0.3">
      <c r="A30" s="1"/>
      <c r="B30" s="2" t="s">
        <v>117</v>
      </c>
      <c r="C30" s="3"/>
      <c r="D30" s="4"/>
      <c r="E30" s="4"/>
      <c r="F30" s="4"/>
      <c r="G30" s="4"/>
      <c r="H30" s="4"/>
      <c r="I30" s="4"/>
    </row>
    <row r="31" spans="1:9" ht="32.25" thickBot="1" x14ac:dyDescent="0.25">
      <c r="A31" s="5" t="s">
        <v>0</v>
      </c>
      <c r="B31" s="5" t="s">
        <v>1</v>
      </c>
      <c r="C31" s="6" t="s">
        <v>2</v>
      </c>
      <c r="D31" s="5" t="s">
        <v>3</v>
      </c>
      <c r="E31" s="5" t="s">
        <v>4</v>
      </c>
      <c r="F31" s="5" t="s">
        <v>5</v>
      </c>
      <c r="G31" s="5" t="s">
        <v>6</v>
      </c>
      <c r="H31" s="5" t="s">
        <v>7</v>
      </c>
      <c r="I31" s="5" t="s">
        <v>8</v>
      </c>
    </row>
    <row r="32" spans="1:9" ht="16.5" thickBot="1" x14ac:dyDescent="0.25">
      <c r="A32" s="7">
        <v>47812151</v>
      </c>
      <c r="B32" s="7" t="s">
        <v>41</v>
      </c>
      <c r="C32" s="9" t="s">
        <v>42</v>
      </c>
      <c r="D32" s="5">
        <v>2</v>
      </c>
      <c r="E32" s="8">
        <v>28</v>
      </c>
      <c r="F32" s="8">
        <v>0</v>
      </c>
      <c r="G32" s="8"/>
      <c r="H32" s="8"/>
      <c r="I32" s="8"/>
    </row>
    <row r="33" spans="1:9" ht="16.5" thickBot="1" x14ac:dyDescent="0.25">
      <c r="A33" s="7">
        <v>47812831</v>
      </c>
      <c r="B33" s="7" t="s">
        <v>43</v>
      </c>
      <c r="C33" s="6" t="s">
        <v>10</v>
      </c>
      <c r="D33" s="5">
        <v>4</v>
      </c>
      <c r="E33" s="8">
        <v>32</v>
      </c>
      <c r="F33" s="8">
        <v>39</v>
      </c>
      <c r="G33" s="8"/>
      <c r="H33" s="8"/>
      <c r="I33" s="8"/>
    </row>
    <row r="34" spans="1:9" s="68" customFormat="1" ht="16.5" thickBot="1" x14ac:dyDescent="0.25">
      <c r="A34" s="7">
        <v>47812841</v>
      </c>
      <c r="B34" s="7" t="s">
        <v>44</v>
      </c>
      <c r="C34" s="6" t="s">
        <v>12</v>
      </c>
      <c r="D34" s="5">
        <v>2</v>
      </c>
      <c r="E34" s="5">
        <v>26</v>
      </c>
      <c r="F34" s="8">
        <v>0</v>
      </c>
      <c r="G34" s="8"/>
      <c r="H34" s="8"/>
      <c r="I34" s="8"/>
    </row>
    <row r="35" spans="1:9" ht="17.25" customHeight="1" thickBot="1" x14ac:dyDescent="0.25">
      <c r="A35" s="7">
        <v>47812400</v>
      </c>
      <c r="B35" s="7" t="s">
        <v>45</v>
      </c>
      <c r="C35" s="6" t="s">
        <v>46</v>
      </c>
      <c r="D35" s="5">
        <v>1</v>
      </c>
      <c r="E35" s="5"/>
      <c r="F35" s="8">
        <v>13</v>
      </c>
      <c r="G35" s="8"/>
      <c r="H35" s="8"/>
      <c r="I35" s="8"/>
    </row>
    <row r="36" spans="1:9" ht="16.5" thickBot="1" x14ac:dyDescent="0.25">
      <c r="A36" s="7">
        <v>47812871</v>
      </c>
      <c r="B36" s="7" t="s">
        <v>47</v>
      </c>
      <c r="C36" s="6" t="s">
        <v>12</v>
      </c>
      <c r="D36" s="5">
        <v>4</v>
      </c>
      <c r="E36" s="5">
        <v>52</v>
      </c>
      <c r="F36" s="8">
        <v>0</v>
      </c>
      <c r="G36" s="8"/>
      <c r="H36" s="8"/>
      <c r="I36" s="8"/>
    </row>
    <row r="37" spans="1:9" ht="16.5" thickBot="1" x14ac:dyDescent="0.25">
      <c r="A37" s="7">
        <v>47812801</v>
      </c>
      <c r="B37" s="7" t="s">
        <v>48</v>
      </c>
      <c r="C37" s="6" t="s">
        <v>12</v>
      </c>
      <c r="D37" s="5">
        <v>2</v>
      </c>
      <c r="E37" s="5">
        <v>26</v>
      </c>
      <c r="F37" s="8"/>
      <c r="G37" s="8"/>
      <c r="H37" s="8"/>
      <c r="I37" s="8"/>
    </row>
    <row r="38" spans="1:9" s="68" customFormat="1" ht="16.5" thickBot="1" x14ac:dyDescent="0.25">
      <c r="A38" s="7">
        <v>47812321</v>
      </c>
      <c r="B38" s="7" t="s">
        <v>49</v>
      </c>
      <c r="C38" s="6" t="s">
        <v>12</v>
      </c>
      <c r="D38" s="5">
        <v>2</v>
      </c>
      <c r="E38" s="8">
        <v>26</v>
      </c>
      <c r="F38" s="8"/>
      <c r="G38" s="8"/>
      <c r="H38" s="8"/>
      <c r="I38" s="8"/>
    </row>
    <row r="39" spans="1:9" s="68" customFormat="1" ht="16.5" thickBot="1" x14ac:dyDescent="0.25">
      <c r="A39" s="7">
        <v>47812862</v>
      </c>
      <c r="B39" s="7" t="s">
        <v>51</v>
      </c>
      <c r="C39" s="6" t="s">
        <v>12</v>
      </c>
      <c r="D39" s="5">
        <v>3</v>
      </c>
      <c r="E39" s="8">
        <v>36</v>
      </c>
      <c r="F39" s="8"/>
      <c r="G39" s="8"/>
      <c r="H39" s="8"/>
      <c r="I39" s="8"/>
    </row>
    <row r="40" spans="1:9" ht="16.5" thickBot="1" x14ac:dyDescent="0.25">
      <c r="A40" s="7">
        <v>47812001</v>
      </c>
      <c r="B40" s="7" t="s">
        <v>54</v>
      </c>
      <c r="C40" s="6" t="s">
        <v>12</v>
      </c>
      <c r="D40" s="5">
        <v>2</v>
      </c>
      <c r="E40" s="5">
        <v>26</v>
      </c>
      <c r="F40" s="8"/>
      <c r="G40" s="8"/>
      <c r="H40" s="8"/>
      <c r="I40" s="8"/>
    </row>
    <row r="41" spans="1:9" ht="16.5" thickBot="1" x14ac:dyDescent="0.25">
      <c r="A41" s="12"/>
      <c r="B41" s="13" t="s">
        <v>25</v>
      </c>
      <c r="C41" s="14"/>
      <c r="D41" s="15">
        <f>SUM(D32:D40)</f>
        <v>22</v>
      </c>
      <c r="E41" s="15">
        <f>SUM(E32:E40)</f>
        <v>252</v>
      </c>
      <c r="F41" s="15">
        <v>190</v>
      </c>
      <c r="G41" s="15"/>
      <c r="H41" s="15">
        <f>SUM(H32:H40)</f>
        <v>0</v>
      </c>
      <c r="I41" s="15"/>
    </row>
    <row r="42" spans="1:9" ht="13.5" customHeight="1" x14ac:dyDescent="0.25">
      <c r="A42" s="1"/>
      <c r="B42" s="16" t="s">
        <v>57</v>
      </c>
      <c r="C42" s="3"/>
      <c r="D42" s="4"/>
      <c r="E42" s="4"/>
      <c r="F42" s="4"/>
      <c r="G42" s="4"/>
      <c r="H42" s="4"/>
      <c r="I42" s="4"/>
    </row>
    <row r="43" spans="1:9" s="68" customFormat="1" ht="13.5" thickBot="1" x14ac:dyDescent="0.25">
      <c r="A43" s="1"/>
      <c r="B43" s="1"/>
      <c r="C43" s="3"/>
      <c r="D43" s="4"/>
      <c r="E43" s="4"/>
      <c r="F43" s="4"/>
      <c r="G43" s="4"/>
      <c r="H43" s="4"/>
      <c r="I43" s="4"/>
    </row>
    <row r="44" spans="1:9" ht="32.25" thickBot="1" x14ac:dyDescent="0.25">
      <c r="A44" s="5" t="s">
        <v>0</v>
      </c>
      <c r="B44" s="5" t="s">
        <v>1</v>
      </c>
      <c r="C44" s="6" t="s">
        <v>2</v>
      </c>
      <c r="D44" s="5" t="s">
        <v>3</v>
      </c>
      <c r="E44" s="5" t="s">
        <v>4</v>
      </c>
      <c r="F44" s="5" t="s">
        <v>5</v>
      </c>
      <c r="G44" s="5" t="s">
        <v>6</v>
      </c>
      <c r="H44" s="5" t="s">
        <v>7</v>
      </c>
      <c r="I44" s="5" t="s">
        <v>8</v>
      </c>
    </row>
    <row r="45" spans="1:9" ht="16.5" thickBot="1" x14ac:dyDescent="0.25">
      <c r="A45" s="7">
        <v>47810008</v>
      </c>
      <c r="B45" s="7" t="s">
        <v>58</v>
      </c>
      <c r="C45" s="6" t="s">
        <v>12</v>
      </c>
      <c r="D45" s="5">
        <v>3</v>
      </c>
      <c r="E45" s="8">
        <v>39</v>
      </c>
      <c r="F45" s="8"/>
      <c r="G45" s="8"/>
      <c r="H45" s="8"/>
      <c r="I45" s="8"/>
    </row>
    <row r="46" spans="1:9" ht="16.5" thickBot="1" x14ac:dyDescent="0.25">
      <c r="A46" s="7">
        <v>47812951</v>
      </c>
      <c r="B46" s="7" t="s">
        <v>60</v>
      </c>
      <c r="C46" s="6" t="s">
        <v>12</v>
      </c>
      <c r="D46" s="5">
        <v>1.5</v>
      </c>
      <c r="E46" s="8">
        <v>20</v>
      </c>
      <c r="F46" s="8"/>
      <c r="G46" s="8"/>
      <c r="H46" s="8"/>
      <c r="I46" s="8"/>
    </row>
    <row r="47" spans="1:9" ht="16.5" thickBot="1" x14ac:dyDescent="0.25">
      <c r="A47" s="7">
        <v>47812881</v>
      </c>
      <c r="B47" s="7" t="s">
        <v>61</v>
      </c>
      <c r="C47" s="6" t="s">
        <v>12</v>
      </c>
      <c r="D47" s="5">
        <v>4</v>
      </c>
      <c r="E47" s="5">
        <v>52</v>
      </c>
      <c r="F47" s="8"/>
      <c r="G47" s="8"/>
      <c r="H47" s="8"/>
      <c r="I47" s="8"/>
    </row>
    <row r="48" spans="1:9" ht="16.5" thickBot="1" x14ac:dyDescent="0.25">
      <c r="A48" s="7">
        <v>47812921</v>
      </c>
      <c r="B48" s="7" t="s">
        <v>62</v>
      </c>
      <c r="C48" s="6" t="s">
        <v>12</v>
      </c>
      <c r="D48" s="5">
        <v>2</v>
      </c>
      <c r="E48" s="5">
        <v>26</v>
      </c>
      <c r="F48" s="8">
        <v>0</v>
      </c>
      <c r="G48" s="8"/>
      <c r="H48" s="8"/>
      <c r="I48" s="8"/>
    </row>
    <row r="49" spans="1:9" ht="16.5" thickBot="1" x14ac:dyDescent="0.25">
      <c r="A49" s="7">
        <v>47813211</v>
      </c>
      <c r="B49" s="7" t="s">
        <v>63</v>
      </c>
      <c r="C49" s="6" t="s">
        <v>12</v>
      </c>
      <c r="D49" s="5">
        <v>2</v>
      </c>
      <c r="E49" s="5">
        <v>26</v>
      </c>
      <c r="F49" s="8"/>
      <c r="G49" s="148"/>
      <c r="H49" s="148"/>
      <c r="I49" s="148"/>
    </row>
    <row r="50" spans="1:9" ht="16.5" thickBot="1" x14ac:dyDescent="0.25">
      <c r="A50" s="7">
        <v>47813932</v>
      </c>
      <c r="B50" s="7" t="s">
        <v>65</v>
      </c>
      <c r="C50" s="6" t="s">
        <v>10</v>
      </c>
      <c r="D50" s="5">
        <v>3.5</v>
      </c>
      <c r="E50" s="5">
        <v>16</v>
      </c>
      <c r="F50" s="20">
        <v>55</v>
      </c>
      <c r="G50" s="151"/>
      <c r="H50" s="151"/>
      <c r="I50" s="151"/>
    </row>
    <row r="51" spans="1:9" ht="16.5" thickBot="1" x14ac:dyDescent="0.25">
      <c r="A51" s="7">
        <v>47810010</v>
      </c>
      <c r="B51" s="7" t="s">
        <v>66</v>
      </c>
      <c r="C51" s="6" t="s">
        <v>53</v>
      </c>
      <c r="D51" s="5">
        <v>1</v>
      </c>
      <c r="E51" s="5"/>
      <c r="F51" s="8">
        <v>26</v>
      </c>
      <c r="G51" s="150"/>
      <c r="H51" s="150"/>
      <c r="I51" s="150"/>
    </row>
    <row r="52" spans="1:9" ht="16.5" thickBot="1" x14ac:dyDescent="0.25">
      <c r="A52" s="7">
        <v>47812811</v>
      </c>
      <c r="B52" s="7" t="s">
        <v>67</v>
      </c>
      <c r="C52" s="6" t="s">
        <v>12</v>
      </c>
      <c r="D52" s="5">
        <v>2</v>
      </c>
      <c r="E52" s="8">
        <v>26</v>
      </c>
      <c r="F52" s="8"/>
      <c r="G52" s="8"/>
      <c r="H52" s="8"/>
      <c r="I52" s="8"/>
    </row>
    <row r="53" spans="1:9" ht="16.5" thickBot="1" x14ac:dyDescent="0.25">
      <c r="A53" s="12"/>
      <c r="B53" s="13" t="s">
        <v>25</v>
      </c>
      <c r="C53" s="14"/>
      <c r="D53" s="15">
        <f>SUM(D45:D52)</f>
        <v>19</v>
      </c>
      <c r="E53" s="15">
        <f>SUM(E45:E52)</f>
        <v>205</v>
      </c>
      <c r="F53" s="15">
        <f>SUM(F45:F52)</f>
        <v>81</v>
      </c>
      <c r="G53" s="15"/>
      <c r="H53" s="15"/>
      <c r="I53" s="15"/>
    </row>
    <row r="54" spans="1:9" ht="15.75" x14ac:dyDescent="0.2">
      <c r="A54" s="27"/>
      <c r="B54" s="28" t="s">
        <v>68</v>
      </c>
      <c r="C54" s="29"/>
      <c r="D54" s="30">
        <f>D53+D41</f>
        <v>41</v>
      </c>
      <c r="E54" s="30"/>
      <c r="F54" s="30"/>
      <c r="G54" s="30"/>
      <c r="H54" s="30"/>
      <c r="I54" s="30"/>
    </row>
    <row r="55" spans="1:9" ht="32.25" thickBot="1" x14ac:dyDescent="0.3">
      <c r="A55" s="1"/>
      <c r="B55" s="16" t="s">
        <v>118</v>
      </c>
      <c r="C55" s="3"/>
      <c r="D55" s="4"/>
      <c r="E55" s="4"/>
      <c r="F55" s="4"/>
      <c r="G55" s="4"/>
      <c r="H55" s="4"/>
      <c r="I55" s="4"/>
    </row>
    <row r="56" spans="1:9" ht="32.25" thickBot="1" x14ac:dyDescent="0.25">
      <c r="A56" s="5" t="s">
        <v>0</v>
      </c>
      <c r="B56" s="5" t="s">
        <v>1</v>
      </c>
      <c r="C56" s="6" t="s">
        <v>2</v>
      </c>
      <c r="D56" s="5" t="s">
        <v>3</v>
      </c>
      <c r="E56" s="5" t="s">
        <v>4</v>
      </c>
      <c r="F56" s="5" t="s">
        <v>5</v>
      </c>
      <c r="G56" s="5" t="s">
        <v>6</v>
      </c>
      <c r="H56" s="5" t="s">
        <v>7</v>
      </c>
      <c r="I56" s="5" t="s">
        <v>8</v>
      </c>
    </row>
    <row r="57" spans="1:9" ht="16.5" thickBot="1" x14ac:dyDescent="0.25">
      <c r="A57" s="5">
        <v>47813021</v>
      </c>
      <c r="B57" s="7" t="s">
        <v>71</v>
      </c>
      <c r="C57" s="6" t="s">
        <v>12</v>
      </c>
      <c r="D57" s="5">
        <v>2</v>
      </c>
      <c r="E57" s="5">
        <v>26</v>
      </c>
      <c r="F57" s="8"/>
      <c r="G57" s="8"/>
      <c r="H57" s="8"/>
      <c r="I57" s="8"/>
    </row>
    <row r="58" spans="1:9" ht="16.5" thickBot="1" x14ac:dyDescent="0.25">
      <c r="A58" s="5">
        <v>47813050</v>
      </c>
      <c r="B58" s="7" t="s">
        <v>72</v>
      </c>
      <c r="C58" s="6" t="s">
        <v>73</v>
      </c>
      <c r="D58" s="5">
        <v>1.75</v>
      </c>
      <c r="E58" s="5">
        <v>9</v>
      </c>
      <c r="F58" s="8">
        <v>26</v>
      </c>
      <c r="G58" s="169" t="s">
        <v>180</v>
      </c>
      <c r="H58" s="170"/>
      <c r="I58" s="171"/>
    </row>
    <row r="59" spans="1:9" ht="16.5" thickBot="1" x14ac:dyDescent="0.25">
      <c r="A59" s="5">
        <v>47813045</v>
      </c>
      <c r="B59" s="7" t="s">
        <v>74</v>
      </c>
      <c r="C59" s="6" t="s">
        <v>12</v>
      </c>
      <c r="D59" s="5">
        <v>2</v>
      </c>
      <c r="E59" s="5">
        <v>26</v>
      </c>
      <c r="F59" s="8"/>
      <c r="G59" s="8"/>
      <c r="H59" s="8"/>
      <c r="I59" s="8"/>
    </row>
    <row r="60" spans="1:9" ht="16.5" thickBot="1" x14ac:dyDescent="0.25">
      <c r="A60" s="5">
        <v>47813051</v>
      </c>
      <c r="B60" s="7" t="s">
        <v>76</v>
      </c>
      <c r="C60" s="6" t="s">
        <v>10</v>
      </c>
      <c r="D60" s="5">
        <v>1.25</v>
      </c>
      <c r="E60" s="8">
        <v>0</v>
      </c>
      <c r="F60" s="8">
        <v>32.5</v>
      </c>
      <c r="G60" s="8"/>
      <c r="H60" s="8"/>
      <c r="I60" s="8"/>
    </row>
    <row r="61" spans="1:9" ht="16.5" thickBot="1" x14ac:dyDescent="0.25">
      <c r="A61" s="5">
        <v>47813911</v>
      </c>
      <c r="B61" s="7" t="s">
        <v>78</v>
      </c>
      <c r="C61" s="6" t="s">
        <v>39</v>
      </c>
      <c r="D61" s="5">
        <v>2</v>
      </c>
      <c r="E61" s="8"/>
      <c r="F61" s="8"/>
      <c r="G61" s="8"/>
      <c r="H61" s="5">
        <v>160</v>
      </c>
      <c r="I61" s="8"/>
    </row>
    <row r="62" spans="1:9" ht="16.5" thickBot="1" x14ac:dyDescent="0.25">
      <c r="A62" s="5">
        <v>47813921</v>
      </c>
      <c r="B62" s="7" t="s">
        <v>79</v>
      </c>
      <c r="C62" s="6" t="s">
        <v>39</v>
      </c>
      <c r="D62" s="5">
        <v>1</v>
      </c>
      <c r="E62" s="8"/>
      <c r="F62" s="8"/>
      <c r="G62" s="8"/>
      <c r="H62" s="5">
        <v>64</v>
      </c>
      <c r="I62" s="8"/>
    </row>
    <row r="63" spans="1:9" ht="16.5" thickBot="1" x14ac:dyDescent="0.25">
      <c r="A63" s="5">
        <v>47813043</v>
      </c>
      <c r="B63" s="6" t="s">
        <v>103</v>
      </c>
      <c r="C63" s="6" t="s">
        <v>12</v>
      </c>
      <c r="D63" s="5">
        <v>2</v>
      </c>
      <c r="E63" s="5">
        <v>26</v>
      </c>
      <c r="F63" s="5"/>
      <c r="G63" s="169" t="s">
        <v>180</v>
      </c>
      <c r="H63" s="170"/>
      <c r="I63" s="171"/>
    </row>
    <row r="64" spans="1:9" ht="16.5" thickBot="1" x14ac:dyDescent="0.25">
      <c r="A64" s="5">
        <v>47813861</v>
      </c>
      <c r="B64" s="7" t="s">
        <v>81</v>
      </c>
      <c r="C64" s="6" t="s">
        <v>73</v>
      </c>
      <c r="D64" s="5">
        <v>0.5</v>
      </c>
      <c r="E64" s="5">
        <v>16</v>
      </c>
      <c r="F64" s="8"/>
      <c r="G64" s="8"/>
      <c r="H64" s="8"/>
      <c r="I64" s="8"/>
    </row>
    <row r="65" spans="1:9" ht="16.5" thickBot="1" x14ac:dyDescent="0.25">
      <c r="A65" s="34"/>
      <c r="B65" s="36" t="s">
        <v>83</v>
      </c>
      <c r="C65" s="37"/>
      <c r="D65" s="38">
        <f>SUM(D57:D64)</f>
        <v>12.5</v>
      </c>
      <c r="E65" s="39">
        <f>SUM(E57:E64)</f>
        <v>103</v>
      </c>
      <c r="F65" s="39"/>
      <c r="G65" s="39"/>
      <c r="H65" s="38">
        <f>SUM(H57:H64)</f>
        <v>224</v>
      </c>
      <c r="I65" s="39"/>
    </row>
    <row r="66" spans="1:9" s="76" customFormat="1" ht="16.5" thickBot="1" x14ac:dyDescent="0.25">
      <c r="A66" s="5"/>
      <c r="B66" s="5" t="s">
        <v>84</v>
      </c>
      <c r="C66" s="6"/>
      <c r="D66" s="5">
        <v>2</v>
      </c>
      <c r="E66" s="8">
        <v>26</v>
      </c>
      <c r="F66" s="8"/>
      <c r="G66" s="8"/>
      <c r="H66" s="8"/>
      <c r="I66" s="8"/>
    </row>
    <row r="67" spans="1:9" s="76" customFormat="1" ht="16.5" thickBot="1" x14ac:dyDescent="0.25">
      <c r="A67" s="5">
        <v>47219631</v>
      </c>
      <c r="B67" s="7" t="s">
        <v>85</v>
      </c>
      <c r="C67" s="6" t="s">
        <v>12</v>
      </c>
      <c r="D67" s="5"/>
      <c r="E67" s="5"/>
      <c r="F67" s="8"/>
      <c r="G67" s="8"/>
      <c r="H67" s="8"/>
      <c r="I67" s="8"/>
    </row>
    <row r="68" spans="1:9" ht="32.25" thickBot="1" x14ac:dyDescent="0.25">
      <c r="A68" s="5">
        <v>47214660</v>
      </c>
      <c r="B68" s="7" t="s">
        <v>86</v>
      </c>
      <c r="C68" s="6" t="s">
        <v>12</v>
      </c>
      <c r="D68" s="5">
        <v>2</v>
      </c>
      <c r="E68" s="5">
        <v>26</v>
      </c>
      <c r="F68" s="8"/>
      <c r="G68" s="8"/>
      <c r="H68" s="8"/>
      <c r="I68" s="8"/>
    </row>
    <row r="69" spans="1:9" ht="32.25" thickBot="1" x14ac:dyDescent="0.25">
      <c r="A69" s="5">
        <v>47214650</v>
      </c>
      <c r="B69" s="7" t="s">
        <v>87</v>
      </c>
      <c r="C69" s="6" t="s">
        <v>12</v>
      </c>
      <c r="D69" s="5">
        <v>2</v>
      </c>
      <c r="E69" s="5">
        <v>26</v>
      </c>
      <c r="F69" s="8"/>
      <c r="G69" s="8"/>
      <c r="H69" s="8"/>
      <c r="I69" s="8"/>
    </row>
    <row r="70" spans="1:9" ht="16.5" thickBot="1" x14ac:dyDescent="0.25">
      <c r="A70" s="5">
        <v>47215455</v>
      </c>
      <c r="B70" s="7" t="s">
        <v>88</v>
      </c>
      <c r="C70" s="6" t="s">
        <v>12</v>
      </c>
      <c r="D70" s="5">
        <v>2</v>
      </c>
      <c r="E70" s="5">
        <v>26</v>
      </c>
      <c r="F70" s="8"/>
      <c r="G70" s="8"/>
      <c r="H70" s="8"/>
      <c r="I70" s="8"/>
    </row>
    <row r="71" spans="1:9" ht="32.25" thickBot="1" x14ac:dyDescent="0.25">
      <c r="A71" s="5">
        <v>47216020</v>
      </c>
      <c r="B71" s="7" t="s">
        <v>89</v>
      </c>
      <c r="C71" s="6" t="s">
        <v>12</v>
      </c>
      <c r="D71" s="5">
        <v>2</v>
      </c>
      <c r="E71" s="5">
        <v>26</v>
      </c>
      <c r="F71" s="8"/>
      <c r="G71" s="8"/>
      <c r="H71" s="8"/>
      <c r="I71" s="8"/>
    </row>
    <row r="72" spans="1:9" ht="16.5" thickBot="1" x14ac:dyDescent="0.25">
      <c r="A72" s="5">
        <v>47210020</v>
      </c>
      <c r="B72" s="7" t="s">
        <v>90</v>
      </c>
      <c r="C72" s="6" t="s">
        <v>12</v>
      </c>
      <c r="D72" s="5">
        <v>2</v>
      </c>
      <c r="E72" s="5">
        <v>26</v>
      </c>
      <c r="F72" s="8"/>
      <c r="G72" s="8"/>
      <c r="H72" s="8"/>
      <c r="I72" s="8"/>
    </row>
    <row r="73" spans="1:9" ht="16.5" thickBot="1" x14ac:dyDescent="0.25">
      <c r="A73" s="172"/>
      <c r="B73" s="41" t="s">
        <v>92</v>
      </c>
      <c r="C73" s="173"/>
      <c r="D73" s="152">
        <f>D65+D66</f>
        <v>14.5</v>
      </c>
      <c r="E73" s="172"/>
      <c r="F73" s="25"/>
      <c r="G73" s="25"/>
      <c r="H73" s="25"/>
      <c r="I73" s="26"/>
    </row>
    <row r="74" spans="1:9" ht="16.5" thickBot="1" x14ac:dyDescent="0.25">
      <c r="A74" s="172"/>
      <c r="B74" s="42" t="s">
        <v>93</v>
      </c>
      <c r="C74" s="173"/>
      <c r="D74" s="153"/>
      <c r="E74" s="172"/>
      <c r="F74" s="25"/>
      <c r="G74" s="25"/>
      <c r="H74" s="25"/>
      <c r="I74" s="26"/>
    </row>
    <row r="75" spans="1:9" ht="13.5" customHeight="1" thickBot="1" x14ac:dyDescent="0.25">
      <c r="A75" s="5">
        <v>47313020</v>
      </c>
      <c r="B75" s="7" t="s">
        <v>94</v>
      </c>
      <c r="C75" s="6" t="s">
        <v>95</v>
      </c>
      <c r="D75" s="5">
        <v>2</v>
      </c>
      <c r="E75" s="5">
        <v>26</v>
      </c>
      <c r="F75" s="8"/>
      <c r="G75" s="8"/>
      <c r="H75" s="8"/>
      <c r="I75" s="8"/>
    </row>
    <row r="76" spans="1:9" ht="18.75" customHeight="1" thickBot="1" x14ac:dyDescent="0.25">
      <c r="A76" s="44">
        <v>478</v>
      </c>
      <c r="B76" s="45" t="s">
        <v>170</v>
      </c>
      <c r="C76" s="6" t="s">
        <v>95</v>
      </c>
      <c r="D76" s="5"/>
      <c r="E76" s="5"/>
      <c r="F76" s="8"/>
      <c r="G76" s="8"/>
      <c r="H76" s="8"/>
      <c r="I76" s="8"/>
    </row>
    <row r="77" spans="1:9" s="76" customFormat="1" ht="18.75" customHeight="1" thickBot="1" x14ac:dyDescent="0.25">
      <c r="A77" s="5">
        <v>47813060</v>
      </c>
      <c r="B77" s="7" t="s">
        <v>171</v>
      </c>
      <c r="C77" s="6" t="s">
        <v>95</v>
      </c>
      <c r="D77" s="5">
        <v>2</v>
      </c>
      <c r="E77" s="5">
        <v>26</v>
      </c>
      <c r="F77" s="8"/>
      <c r="G77" s="8"/>
      <c r="H77" s="8"/>
      <c r="I77" s="8"/>
    </row>
    <row r="78" spans="1:9" s="76" customFormat="1" ht="18.75" customHeight="1" thickBot="1" x14ac:dyDescent="0.25">
      <c r="A78" s="12"/>
      <c r="B78" s="13" t="s">
        <v>98</v>
      </c>
      <c r="C78" s="14"/>
      <c r="D78" s="15">
        <f>D65+D66+D75</f>
        <v>16.5</v>
      </c>
      <c r="E78" s="15">
        <v>141</v>
      </c>
      <c r="F78" s="15"/>
      <c r="G78" s="15"/>
      <c r="H78" s="15"/>
      <c r="I78" s="15"/>
    </row>
    <row r="79" spans="1:9" ht="16.5" thickBot="1" x14ac:dyDescent="0.3">
      <c r="A79" s="1"/>
      <c r="B79" s="16" t="s">
        <v>99</v>
      </c>
      <c r="C79" s="3"/>
      <c r="D79" s="4"/>
      <c r="E79" s="4"/>
      <c r="F79" s="4"/>
      <c r="G79" s="4"/>
      <c r="H79" s="4"/>
      <c r="I79" s="4"/>
    </row>
    <row r="80" spans="1:9" s="70" customFormat="1" ht="32.25" thickBot="1" x14ac:dyDescent="0.3">
      <c r="A80" s="5" t="s">
        <v>0</v>
      </c>
      <c r="B80" s="5" t="s">
        <v>1</v>
      </c>
      <c r="C80" s="6" t="s">
        <v>2</v>
      </c>
      <c r="D80" s="5" t="s">
        <v>3</v>
      </c>
      <c r="E80" s="5" t="s">
        <v>4</v>
      </c>
      <c r="F80" s="5" t="s">
        <v>5</v>
      </c>
      <c r="G80" s="5" t="s">
        <v>6</v>
      </c>
      <c r="H80" s="5" t="s">
        <v>7</v>
      </c>
      <c r="I80" s="5" t="s">
        <v>8</v>
      </c>
    </row>
    <row r="81" spans="1:9" ht="16.5" thickBot="1" x14ac:dyDescent="0.25">
      <c r="A81" s="5">
        <v>47813041</v>
      </c>
      <c r="B81" s="6" t="s">
        <v>100</v>
      </c>
      <c r="C81" s="6" t="s">
        <v>12</v>
      </c>
      <c r="D81" s="5">
        <v>3</v>
      </c>
      <c r="E81" s="5">
        <v>39</v>
      </c>
      <c r="F81" s="5"/>
      <c r="G81" s="5"/>
      <c r="H81" s="5"/>
      <c r="I81" s="5"/>
    </row>
    <row r="82" spans="1:9" ht="16.5" thickBot="1" x14ac:dyDescent="0.25">
      <c r="A82" s="5">
        <v>47813042</v>
      </c>
      <c r="B82" s="6" t="s">
        <v>101</v>
      </c>
      <c r="C82" s="6" t="s">
        <v>12</v>
      </c>
      <c r="D82" s="5">
        <v>0.5</v>
      </c>
      <c r="E82" s="5">
        <v>7</v>
      </c>
      <c r="F82" s="5"/>
      <c r="G82" s="5"/>
      <c r="H82" s="32"/>
      <c r="I82" s="33"/>
    </row>
    <row r="83" spans="1:9" ht="16.5" thickBot="1" x14ac:dyDescent="0.25">
      <c r="A83" s="5">
        <v>47813055</v>
      </c>
      <c r="B83" s="6" t="s">
        <v>102</v>
      </c>
      <c r="C83" s="6" t="s">
        <v>46</v>
      </c>
      <c r="D83" s="5">
        <v>3</v>
      </c>
      <c r="E83" s="5">
        <v>3</v>
      </c>
      <c r="F83" s="5">
        <v>36</v>
      </c>
      <c r="G83" s="5"/>
      <c r="H83" s="5"/>
      <c r="I83" s="5"/>
    </row>
    <row r="84" spans="1:9" ht="16.5" thickBot="1" x14ac:dyDescent="0.25">
      <c r="A84" s="5">
        <v>47213035</v>
      </c>
      <c r="B84" s="7" t="s">
        <v>183</v>
      </c>
      <c r="C84" s="6" t="s">
        <v>12</v>
      </c>
      <c r="D84" s="5">
        <v>0.5</v>
      </c>
      <c r="E84" s="5">
        <v>6</v>
      </c>
      <c r="F84" s="8"/>
      <c r="G84" s="8"/>
      <c r="H84" s="167"/>
      <c r="I84" s="168"/>
    </row>
    <row r="85" spans="1:9" ht="16.5" thickBot="1" x14ac:dyDescent="0.25">
      <c r="A85" s="5">
        <v>47810015</v>
      </c>
      <c r="B85" s="7" t="s">
        <v>104</v>
      </c>
      <c r="C85" s="6" t="s">
        <v>73</v>
      </c>
      <c r="D85" s="5">
        <v>1</v>
      </c>
      <c r="E85" s="8">
        <v>13</v>
      </c>
      <c r="F85" s="8"/>
      <c r="G85" s="8"/>
      <c r="H85" s="5"/>
      <c r="I85" s="8"/>
    </row>
    <row r="86" spans="1:9" ht="16.5" thickBot="1" x14ac:dyDescent="0.25">
      <c r="A86" s="34"/>
      <c r="B86" s="36" t="s">
        <v>106</v>
      </c>
      <c r="C86" s="37"/>
      <c r="D86" s="38">
        <f>SUM(D81:D85)</f>
        <v>8</v>
      </c>
      <c r="E86" s="38"/>
      <c r="F86" s="39"/>
      <c r="G86" s="39"/>
      <c r="H86" s="39"/>
      <c r="I86" s="39"/>
    </row>
    <row r="87" spans="1:9" ht="16.5" thickBot="1" x14ac:dyDescent="0.25">
      <c r="A87" s="5"/>
      <c r="B87" s="5" t="s">
        <v>93</v>
      </c>
      <c r="C87" s="6"/>
      <c r="D87" s="5"/>
      <c r="E87" s="5"/>
      <c r="F87" s="8"/>
      <c r="G87" s="8"/>
      <c r="H87" s="8"/>
      <c r="I87" s="8"/>
    </row>
    <row r="88" spans="1:9" ht="16.5" thickBot="1" x14ac:dyDescent="0.25">
      <c r="A88" s="5">
        <v>47313021</v>
      </c>
      <c r="B88" s="7" t="s">
        <v>94</v>
      </c>
      <c r="C88" s="6" t="s">
        <v>95</v>
      </c>
      <c r="D88" s="5">
        <v>2</v>
      </c>
      <c r="E88" s="5">
        <v>26</v>
      </c>
      <c r="F88" s="8"/>
      <c r="G88" s="8"/>
      <c r="H88" s="8"/>
      <c r="I88" s="8"/>
    </row>
    <row r="89" spans="1:9" ht="17.25" thickBot="1" x14ac:dyDescent="0.25">
      <c r="A89" s="44">
        <v>478</v>
      </c>
      <c r="B89" s="45" t="s">
        <v>170</v>
      </c>
      <c r="C89" s="6" t="s">
        <v>95</v>
      </c>
      <c r="D89" s="5"/>
      <c r="E89" s="5"/>
      <c r="F89" s="8"/>
      <c r="G89" s="8"/>
      <c r="H89" s="8"/>
      <c r="I89" s="8"/>
    </row>
    <row r="90" spans="1:9" ht="32.25" thickBot="1" x14ac:dyDescent="0.25">
      <c r="A90" s="5">
        <v>478</v>
      </c>
      <c r="B90" s="7" t="s">
        <v>171</v>
      </c>
      <c r="C90" s="6" t="s">
        <v>95</v>
      </c>
      <c r="D90" s="5">
        <v>2</v>
      </c>
      <c r="E90" s="5">
        <v>26</v>
      </c>
      <c r="F90" s="8"/>
      <c r="G90" s="8"/>
      <c r="H90" s="8"/>
      <c r="I90" s="8"/>
    </row>
    <row r="91" spans="1:9" ht="16.5" thickBot="1" x14ac:dyDescent="0.3">
      <c r="A91" s="51"/>
      <c r="B91" s="36" t="s">
        <v>108</v>
      </c>
      <c r="C91" s="52"/>
      <c r="D91" s="53">
        <f>D86+D88</f>
        <v>10</v>
      </c>
      <c r="E91" s="53"/>
      <c r="F91" s="53"/>
      <c r="G91" s="53"/>
      <c r="H91" s="53"/>
      <c r="I91" s="53"/>
    </row>
    <row r="92" spans="1:9" ht="18" x14ac:dyDescent="0.25">
      <c r="A92" s="55"/>
      <c r="B92" s="56" t="s">
        <v>92</v>
      </c>
      <c r="C92" s="57"/>
      <c r="D92" s="58">
        <f>D73+D75+D91</f>
        <v>26.5</v>
      </c>
      <c r="E92" s="58"/>
      <c r="F92" s="58"/>
      <c r="G92" s="58"/>
      <c r="H92" s="58"/>
      <c r="I92" s="58"/>
    </row>
    <row r="93" spans="1:9" ht="18" x14ac:dyDescent="0.25">
      <c r="A93" s="55"/>
      <c r="B93" s="55" t="s">
        <v>109</v>
      </c>
      <c r="C93" s="57"/>
      <c r="D93" s="58">
        <f>D14+D27+D41+D53+D78+D91</f>
        <v>106</v>
      </c>
      <c r="E93" s="58"/>
      <c r="F93" s="58"/>
      <c r="G93" s="58"/>
      <c r="H93" s="58"/>
      <c r="I93" s="58"/>
    </row>
    <row r="94" spans="1:9" ht="18" x14ac:dyDescent="0.25">
      <c r="A94" s="55"/>
      <c r="B94" s="59" t="s">
        <v>110</v>
      </c>
      <c r="C94" s="57"/>
      <c r="D94" s="60">
        <v>2</v>
      </c>
      <c r="E94" s="58"/>
      <c r="F94" s="58"/>
      <c r="G94" s="58"/>
      <c r="H94" s="58"/>
      <c r="I94" s="58"/>
    </row>
    <row r="95" spans="1:9" ht="18" x14ac:dyDescent="0.25">
      <c r="A95" s="55"/>
      <c r="B95" s="31"/>
      <c r="C95" s="57"/>
      <c r="D95" s="60">
        <f>D93+D94</f>
        <v>108</v>
      </c>
      <c r="E95" s="58"/>
      <c r="F95" s="58"/>
      <c r="G95" s="58"/>
      <c r="H95" s="58"/>
      <c r="I95" s="58"/>
    </row>
  </sheetData>
  <mergeCells count="8">
    <mergeCell ref="H84:I84"/>
    <mergeCell ref="A1:C1"/>
    <mergeCell ref="G1:I1"/>
    <mergeCell ref="G63:I63"/>
    <mergeCell ref="G58:I58"/>
    <mergeCell ref="A73:A74"/>
    <mergeCell ref="C73:C74"/>
    <mergeCell ref="E73:E74"/>
  </mergeCells>
  <pageMargins left="0" right="0" top="0" bottom="0" header="0" footer="0"/>
  <pageSetup scale="80" orientation="landscape" r:id="rId1"/>
  <headerFooter alignWithMargins="0">
    <oddHeader>&amp;Lתאריך עדכון 25.08.08</oddHeader>
  </headerFooter>
  <rowBreaks count="3" manualBreakCount="3">
    <brk id="28" max="8" man="1"/>
    <brk id="54" max="8" man="1"/>
    <brk id="85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CF1A9-FB4C-4B10-8746-8395DB0DE73D}">
  <dimension ref="A1:J85"/>
  <sheetViews>
    <sheetView rightToLeft="1" view="pageBreakPreview" topLeftCell="A66" zoomScaleNormal="100" zoomScaleSheetLayoutView="100" workbookViewId="0">
      <selection activeCell="J77" sqref="J77"/>
    </sheetView>
  </sheetViews>
  <sheetFormatPr defaultColWidth="8.7265625" defaultRowHeight="12.75" x14ac:dyDescent="0.2"/>
  <cols>
    <col min="1" max="1" width="9.453125" style="68" customWidth="1"/>
    <col min="2" max="2" width="23.08984375" style="65" bestFit="1" customWidth="1"/>
    <col min="3" max="3" width="8.453125" style="67" customWidth="1"/>
    <col min="4" max="4" width="6.453125" style="66" bestFit="1" customWidth="1"/>
    <col min="5" max="5" width="4.26953125" style="66" bestFit="1" customWidth="1"/>
    <col min="6" max="6" width="3.81640625" style="66" bestFit="1" customWidth="1"/>
    <col min="7" max="7" width="8.453125" style="66" bestFit="1" customWidth="1"/>
    <col min="8" max="8" width="7.26953125" style="66" customWidth="1"/>
    <col min="9" max="9" width="3.81640625" style="66" bestFit="1" customWidth="1"/>
    <col min="10" max="16384" width="8.7265625" style="65"/>
  </cols>
  <sheetData>
    <row r="1" spans="1:9" ht="13.9" customHeight="1" thickBot="1" x14ac:dyDescent="0.3">
      <c r="A1" s="140" t="s">
        <v>174</v>
      </c>
      <c r="B1" s="140"/>
      <c r="C1" s="140"/>
      <c r="D1" s="77"/>
      <c r="E1" s="77"/>
      <c r="F1" s="77"/>
      <c r="G1" s="77"/>
      <c r="H1" s="77"/>
      <c r="I1" s="65"/>
    </row>
    <row r="2" spans="1:9" ht="32.25" thickBot="1" x14ac:dyDescent="0.25">
      <c r="A2" s="86" t="s">
        <v>0</v>
      </c>
      <c r="B2" s="86" t="s">
        <v>1</v>
      </c>
      <c r="C2" s="87" t="s">
        <v>2</v>
      </c>
      <c r="D2" s="86" t="s">
        <v>3</v>
      </c>
      <c r="E2" s="86" t="s">
        <v>4</v>
      </c>
      <c r="F2" s="86" t="s">
        <v>5</v>
      </c>
      <c r="G2" s="86" t="s">
        <v>7</v>
      </c>
      <c r="H2" s="86" t="s">
        <v>8</v>
      </c>
      <c r="I2" s="65"/>
    </row>
    <row r="3" spans="1:9" ht="16.5" thickBot="1" x14ac:dyDescent="0.3">
      <c r="A3" s="138">
        <v>47811031</v>
      </c>
      <c r="B3" s="88" t="s">
        <v>9</v>
      </c>
      <c r="C3" s="87" t="s">
        <v>10</v>
      </c>
      <c r="D3" s="86">
        <v>2</v>
      </c>
      <c r="E3" s="85">
        <v>20</v>
      </c>
      <c r="F3" s="85">
        <v>12</v>
      </c>
      <c r="G3" s="100"/>
      <c r="H3" s="85"/>
      <c r="I3" s="77"/>
    </row>
    <row r="4" spans="1:9" ht="16.5" thickBot="1" x14ac:dyDescent="0.3">
      <c r="A4" s="138">
        <v>47811041</v>
      </c>
      <c r="B4" s="88" t="s">
        <v>11</v>
      </c>
      <c r="C4" s="87" t="s">
        <v>12</v>
      </c>
      <c r="D4" s="86">
        <v>2</v>
      </c>
      <c r="E4" s="85">
        <v>26</v>
      </c>
      <c r="F4" s="85"/>
      <c r="G4" s="100"/>
      <c r="H4" s="85"/>
      <c r="I4" s="77"/>
    </row>
    <row r="5" spans="1:9" ht="16.5" thickBot="1" x14ac:dyDescent="0.3">
      <c r="A5" s="138">
        <v>47811301</v>
      </c>
      <c r="B5" s="88" t="s">
        <v>13</v>
      </c>
      <c r="C5" s="87" t="s">
        <v>12</v>
      </c>
      <c r="D5" s="86">
        <v>2</v>
      </c>
      <c r="E5" s="85">
        <v>26</v>
      </c>
      <c r="F5" s="85"/>
      <c r="G5" s="100"/>
      <c r="H5" s="85"/>
      <c r="I5" s="77"/>
    </row>
    <row r="6" spans="1:9" ht="16.5" thickBot="1" x14ac:dyDescent="0.3">
      <c r="A6" s="138">
        <v>47214630</v>
      </c>
      <c r="B6" s="88" t="s">
        <v>153</v>
      </c>
      <c r="C6" s="87" t="s">
        <v>12</v>
      </c>
      <c r="D6" s="86">
        <v>1</v>
      </c>
      <c r="E6" s="85">
        <v>13</v>
      </c>
      <c r="F6" s="85"/>
      <c r="G6" s="100"/>
      <c r="H6" s="85" t="s">
        <v>15</v>
      </c>
      <c r="I6" s="77"/>
    </row>
    <row r="7" spans="1:9" ht="16.5" thickBot="1" x14ac:dyDescent="0.3">
      <c r="A7" s="138">
        <v>47211023</v>
      </c>
      <c r="B7" s="88" t="s">
        <v>16</v>
      </c>
      <c r="C7" s="87" t="s">
        <v>10</v>
      </c>
      <c r="D7" s="86">
        <v>2.5</v>
      </c>
      <c r="E7" s="85">
        <v>30</v>
      </c>
      <c r="F7" s="85">
        <v>6</v>
      </c>
      <c r="G7" s="100"/>
      <c r="H7" s="85" t="s">
        <v>15</v>
      </c>
      <c r="I7" s="77"/>
    </row>
    <row r="8" spans="1:9" ht="32.25" thickBot="1" x14ac:dyDescent="0.3">
      <c r="A8" s="138">
        <v>90055001</v>
      </c>
      <c r="B8" s="88" t="s">
        <v>19</v>
      </c>
      <c r="C8" s="87" t="s">
        <v>20</v>
      </c>
      <c r="D8" s="86">
        <v>0</v>
      </c>
      <c r="E8" s="85">
        <v>0</v>
      </c>
      <c r="F8" s="85"/>
      <c r="G8" s="100"/>
      <c r="H8" s="85"/>
      <c r="I8" s="77"/>
    </row>
    <row r="9" spans="1:9" ht="16.5" thickBot="1" x14ac:dyDescent="0.25">
      <c r="A9" s="88">
        <v>47812911</v>
      </c>
      <c r="B9" s="88" t="s">
        <v>152</v>
      </c>
      <c r="C9" s="129" t="s">
        <v>12</v>
      </c>
      <c r="D9" s="86">
        <v>3</v>
      </c>
      <c r="E9" s="134">
        <v>39</v>
      </c>
      <c r="F9" s="85"/>
      <c r="G9" s="85"/>
      <c r="H9" s="85"/>
      <c r="I9" s="77"/>
    </row>
    <row r="10" spans="1:9" ht="16.5" thickBot="1" x14ac:dyDescent="0.3">
      <c r="A10" s="138">
        <v>47811341</v>
      </c>
      <c r="B10" s="88" t="s">
        <v>18</v>
      </c>
      <c r="C10" s="87" t="s">
        <v>12</v>
      </c>
      <c r="D10" s="86">
        <v>2</v>
      </c>
      <c r="E10" s="86">
        <v>26</v>
      </c>
      <c r="F10" s="85"/>
      <c r="G10" s="100"/>
      <c r="H10" s="85"/>
      <c r="I10" s="77"/>
    </row>
    <row r="11" spans="1:9" ht="16.5" thickBot="1" x14ac:dyDescent="0.3">
      <c r="A11" s="138">
        <v>47811511</v>
      </c>
      <c r="B11" s="88" t="s">
        <v>151</v>
      </c>
      <c r="C11" s="87" t="s">
        <v>10</v>
      </c>
      <c r="D11" s="86">
        <v>2.5</v>
      </c>
      <c r="E11" s="85">
        <v>26</v>
      </c>
      <c r="F11" s="85">
        <v>18</v>
      </c>
      <c r="G11" s="100"/>
      <c r="H11" s="85"/>
      <c r="I11" s="77"/>
    </row>
    <row r="12" spans="1:9" s="139" customFormat="1" ht="16.5" thickBot="1" x14ac:dyDescent="0.3">
      <c r="A12" s="138">
        <v>47811151</v>
      </c>
      <c r="B12" s="88" t="s">
        <v>23</v>
      </c>
      <c r="C12" s="87" t="s">
        <v>12</v>
      </c>
      <c r="D12" s="86">
        <v>1.5</v>
      </c>
      <c r="E12" s="86">
        <v>18</v>
      </c>
      <c r="F12" s="85"/>
      <c r="G12" s="100"/>
      <c r="H12" s="85"/>
      <c r="I12" s="77"/>
    </row>
    <row r="13" spans="1:9" ht="17.25" customHeight="1" thickBot="1" x14ac:dyDescent="0.3">
      <c r="A13" s="138">
        <v>47910001</v>
      </c>
      <c r="B13" s="88" t="s">
        <v>24</v>
      </c>
      <c r="C13" s="87"/>
      <c r="D13" s="86">
        <v>0</v>
      </c>
      <c r="E13" s="85">
        <v>0</v>
      </c>
      <c r="F13" s="85"/>
      <c r="G13" s="100"/>
      <c r="H13" s="85"/>
      <c r="I13" s="65"/>
    </row>
    <row r="14" spans="1:9" ht="16.5" thickBot="1" x14ac:dyDescent="0.25">
      <c r="B14" s="137" t="s">
        <v>150</v>
      </c>
      <c r="C14" s="136"/>
      <c r="D14" s="83">
        <f>SUM(D3:D13)</f>
        <v>18.5</v>
      </c>
      <c r="E14" s="82">
        <f>SUM(E3:E13)</f>
        <v>224</v>
      </c>
      <c r="F14" s="84">
        <f>SUM(F3:F13)</f>
        <v>36</v>
      </c>
      <c r="G14" s="135"/>
      <c r="H14" s="82"/>
      <c r="I14" s="65"/>
    </row>
    <row r="15" spans="1:9" ht="15.75" x14ac:dyDescent="0.25">
      <c r="A15" s="180" t="s">
        <v>172</v>
      </c>
      <c r="B15" s="180"/>
      <c r="C15" s="180"/>
      <c r="D15" s="77"/>
      <c r="E15" s="77"/>
      <c r="F15" s="77"/>
      <c r="G15" s="77"/>
      <c r="H15" s="77"/>
      <c r="I15" s="65"/>
    </row>
    <row r="16" spans="1:9" ht="13.5" customHeight="1" thickBot="1" x14ac:dyDescent="0.25">
      <c r="A16" s="130"/>
      <c r="B16" s="130"/>
      <c r="C16" s="131"/>
      <c r="D16" s="77"/>
      <c r="E16" s="77"/>
      <c r="F16" s="77"/>
      <c r="G16" s="77"/>
      <c r="H16" s="77"/>
      <c r="I16" s="65"/>
    </row>
    <row r="17" spans="1:9" ht="32.25" thickBot="1" x14ac:dyDescent="0.25">
      <c r="A17" s="86" t="s">
        <v>0</v>
      </c>
      <c r="B17" s="86" t="s">
        <v>1</v>
      </c>
      <c r="C17" s="87" t="s">
        <v>2</v>
      </c>
      <c r="D17" s="86" t="s">
        <v>3</v>
      </c>
      <c r="E17" s="86" t="s">
        <v>4</v>
      </c>
      <c r="F17" s="86" t="s">
        <v>5</v>
      </c>
      <c r="G17" s="86" t="s">
        <v>7</v>
      </c>
      <c r="H17" s="86" t="s">
        <v>8</v>
      </c>
      <c r="I17" s="65"/>
    </row>
    <row r="18" spans="1:9" s="66" customFormat="1" ht="16.5" thickBot="1" x14ac:dyDescent="0.25">
      <c r="A18" s="88">
        <v>47811062</v>
      </c>
      <c r="B18" s="88" t="s">
        <v>28</v>
      </c>
      <c r="C18" s="129" t="s">
        <v>12</v>
      </c>
      <c r="D18" s="86">
        <v>2.5</v>
      </c>
      <c r="E18" s="134">
        <v>34</v>
      </c>
      <c r="F18" s="85">
        <v>12</v>
      </c>
      <c r="G18" s="85"/>
      <c r="H18" s="85"/>
      <c r="I18" s="65"/>
    </row>
    <row r="19" spans="1:9" ht="16.5" thickBot="1" x14ac:dyDescent="0.25">
      <c r="A19" s="88">
        <v>47811521</v>
      </c>
      <c r="B19" s="88" t="s">
        <v>149</v>
      </c>
      <c r="C19" s="129" t="s">
        <v>10</v>
      </c>
      <c r="D19" s="86">
        <v>2.5</v>
      </c>
      <c r="E19" s="85">
        <v>26</v>
      </c>
      <c r="F19" s="85">
        <v>18</v>
      </c>
      <c r="G19" s="85"/>
      <c r="H19" s="85"/>
      <c r="I19" s="65"/>
    </row>
    <row r="20" spans="1:9" s="68" customFormat="1" ht="16.5" thickBot="1" x14ac:dyDescent="0.25">
      <c r="A20" s="88">
        <v>47811161</v>
      </c>
      <c r="B20" s="88" t="s">
        <v>30</v>
      </c>
      <c r="C20" s="129" t="s">
        <v>12</v>
      </c>
      <c r="D20" s="86">
        <v>4</v>
      </c>
      <c r="E20" s="134">
        <v>40</v>
      </c>
      <c r="F20" s="85"/>
      <c r="G20" s="85"/>
      <c r="H20" s="85"/>
      <c r="I20" s="65"/>
    </row>
    <row r="21" spans="1:9" ht="16.5" thickBot="1" x14ac:dyDescent="0.25">
      <c r="A21" s="88">
        <v>47811171</v>
      </c>
      <c r="B21" s="88" t="s">
        <v>31</v>
      </c>
      <c r="C21" s="129" t="s">
        <v>12</v>
      </c>
      <c r="D21" s="86">
        <v>2</v>
      </c>
      <c r="E21" s="134">
        <v>32</v>
      </c>
      <c r="F21" s="85"/>
      <c r="G21" s="85"/>
      <c r="H21" s="85"/>
      <c r="I21" s="65"/>
    </row>
    <row r="22" spans="1:9" ht="16.5" thickBot="1" x14ac:dyDescent="0.25">
      <c r="A22" s="88">
        <v>47811191</v>
      </c>
      <c r="B22" s="88" t="s">
        <v>32</v>
      </c>
      <c r="C22" s="129" t="s">
        <v>12</v>
      </c>
      <c r="D22" s="86">
        <v>1</v>
      </c>
      <c r="E22" s="134">
        <v>19</v>
      </c>
      <c r="F22" s="85"/>
      <c r="G22" s="85"/>
      <c r="H22" s="85"/>
      <c r="I22" s="65"/>
    </row>
    <row r="23" spans="1:9" ht="16.5" thickBot="1" x14ac:dyDescent="0.25">
      <c r="A23" s="88">
        <v>47812111</v>
      </c>
      <c r="B23" s="88" t="s">
        <v>33</v>
      </c>
      <c r="C23" s="129" t="s">
        <v>12</v>
      </c>
      <c r="D23" s="86">
        <v>1.5</v>
      </c>
      <c r="E23" s="134">
        <v>20</v>
      </c>
      <c r="F23" s="85"/>
      <c r="G23" s="85"/>
      <c r="H23" s="85"/>
      <c r="I23" s="65"/>
    </row>
    <row r="24" spans="1:9" ht="16.5" thickBot="1" x14ac:dyDescent="0.25">
      <c r="A24" s="88">
        <v>47812311</v>
      </c>
      <c r="B24" s="88" t="s">
        <v>148</v>
      </c>
      <c r="C24" s="129" t="s">
        <v>12</v>
      </c>
      <c r="D24" s="86">
        <v>2</v>
      </c>
      <c r="E24" s="134">
        <v>26</v>
      </c>
      <c r="F24" s="85"/>
      <c r="G24" s="85"/>
      <c r="H24" s="85"/>
      <c r="I24" s="65"/>
    </row>
    <row r="25" spans="1:9" ht="16.5" thickBot="1" x14ac:dyDescent="0.25">
      <c r="A25" s="88">
        <v>47811811</v>
      </c>
      <c r="B25" s="88" t="s">
        <v>35</v>
      </c>
      <c r="C25" s="129" t="s">
        <v>12</v>
      </c>
      <c r="D25" s="86">
        <v>3</v>
      </c>
      <c r="E25" s="134">
        <v>39</v>
      </c>
      <c r="F25" s="85"/>
      <c r="G25" s="85"/>
      <c r="H25" s="85"/>
      <c r="I25" s="65"/>
    </row>
    <row r="26" spans="1:9" ht="16.5" thickBot="1" x14ac:dyDescent="0.25">
      <c r="B26" s="82" t="s">
        <v>132</v>
      </c>
      <c r="C26" s="84"/>
      <c r="D26" s="83">
        <f>SUM(D18:D25)</f>
        <v>18.5</v>
      </c>
      <c r="E26" s="85">
        <f>SUM(E18:E25)</f>
        <v>236</v>
      </c>
      <c r="F26" s="85"/>
      <c r="G26" s="85"/>
      <c r="H26" s="85"/>
      <c r="I26" s="65"/>
    </row>
    <row r="27" spans="1:9" ht="13.5" thickBot="1" x14ac:dyDescent="0.25">
      <c r="A27" s="133"/>
      <c r="B27" s="130"/>
      <c r="C27" s="131"/>
      <c r="D27" s="77"/>
      <c r="E27" s="77"/>
      <c r="F27" s="77"/>
      <c r="G27" s="77"/>
      <c r="H27" s="77"/>
      <c r="I27" s="65"/>
    </row>
    <row r="28" spans="1:9" ht="19.5" thickBot="1" x14ac:dyDescent="0.25">
      <c r="A28" s="130"/>
      <c r="B28" s="94" t="s">
        <v>40</v>
      </c>
      <c r="C28" s="93"/>
      <c r="D28" s="92">
        <f>D14+D26</f>
        <v>37</v>
      </c>
      <c r="E28" s="132"/>
      <c r="F28" s="132"/>
      <c r="G28" s="132"/>
      <c r="H28" s="132"/>
      <c r="I28" s="75"/>
    </row>
    <row r="29" spans="1:9" x14ac:dyDescent="0.2">
      <c r="A29" s="130"/>
      <c r="B29" s="130"/>
      <c r="C29" s="131"/>
      <c r="D29" s="77"/>
      <c r="E29" s="77"/>
      <c r="F29" s="77"/>
      <c r="G29" s="77"/>
      <c r="H29" s="77"/>
      <c r="I29" s="65"/>
    </row>
    <row r="30" spans="1:9" ht="16.5" thickBot="1" x14ac:dyDescent="0.3">
      <c r="A30" s="130"/>
      <c r="B30" s="144" t="s">
        <v>156</v>
      </c>
      <c r="C30" s="77"/>
      <c r="D30" s="143"/>
      <c r="E30" s="77"/>
      <c r="F30" s="77"/>
      <c r="G30" s="77"/>
      <c r="H30" s="77"/>
      <c r="I30" s="65"/>
    </row>
    <row r="31" spans="1:9" ht="32.25" thickBot="1" x14ac:dyDescent="0.25">
      <c r="A31" s="86" t="s">
        <v>0</v>
      </c>
      <c r="B31" s="86" t="s">
        <v>1</v>
      </c>
      <c r="C31" s="87" t="s">
        <v>2</v>
      </c>
      <c r="D31" s="86" t="s">
        <v>3</v>
      </c>
      <c r="E31" s="86" t="s">
        <v>4</v>
      </c>
      <c r="F31" s="86" t="s">
        <v>5</v>
      </c>
      <c r="G31" s="86" t="s">
        <v>7</v>
      </c>
      <c r="H31" s="86" t="s">
        <v>8</v>
      </c>
      <c r="I31" s="65"/>
    </row>
    <row r="32" spans="1:9" ht="16.5" thickBot="1" x14ac:dyDescent="0.25">
      <c r="A32" s="87">
        <v>47812151</v>
      </c>
      <c r="B32" s="88" t="s">
        <v>41</v>
      </c>
      <c r="C32" s="129" t="s">
        <v>42</v>
      </c>
      <c r="D32" s="86">
        <v>2</v>
      </c>
      <c r="E32" s="85">
        <v>28</v>
      </c>
      <c r="F32" s="85">
        <v>0</v>
      </c>
      <c r="G32" s="85"/>
      <c r="H32" s="85"/>
      <c r="I32" s="112"/>
    </row>
    <row r="33" spans="1:9" ht="16.5" thickBot="1" x14ac:dyDescent="0.25">
      <c r="A33" s="87">
        <v>47812831</v>
      </c>
      <c r="B33" s="88" t="s">
        <v>43</v>
      </c>
      <c r="C33" s="87" t="s">
        <v>10</v>
      </c>
      <c r="D33" s="86">
        <v>4</v>
      </c>
      <c r="E33" s="85">
        <v>35</v>
      </c>
      <c r="F33" s="85">
        <v>35</v>
      </c>
      <c r="G33" s="85"/>
      <c r="H33" s="85"/>
      <c r="I33" s="112"/>
    </row>
    <row r="34" spans="1:9" ht="16.5" thickBot="1" x14ac:dyDescent="0.25">
      <c r="A34" s="87">
        <v>47812841</v>
      </c>
      <c r="B34" s="88" t="s">
        <v>44</v>
      </c>
      <c r="C34" s="87" t="s">
        <v>12</v>
      </c>
      <c r="D34" s="86">
        <v>2</v>
      </c>
      <c r="E34" s="86">
        <v>26</v>
      </c>
      <c r="F34" s="85">
        <v>0</v>
      </c>
      <c r="G34" s="85"/>
      <c r="H34" s="85"/>
      <c r="I34" s="112"/>
    </row>
    <row r="35" spans="1:9" ht="16.5" thickBot="1" x14ac:dyDescent="0.25">
      <c r="A35" s="128">
        <v>47812400</v>
      </c>
      <c r="B35" s="88" t="s">
        <v>147</v>
      </c>
      <c r="C35" s="87" t="s">
        <v>46</v>
      </c>
      <c r="D35" s="86">
        <v>1</v>
      </c>
      <c r="E35" s="86">
        <v>55</v>
      </c>
      <c r="F35" s="85">
        <v>16</v>
      </c>
      <c r="G35" s="85"/>
      <c r="H35" s="85"/>
      <c r="I35" s="112"/>
    </row>
    <row r="36" spans="1:9" s="68" customFormat="1" ht="16.5" thickBot="1" x14ac:dyDescent="0.25">
      <c r="A36" s="128">
        <v>47812871</v>
      </c>
      <c r="B36" s="88" t="s">
        <v>47</v>
      </c>
      <c r="C36" s="87" t="s">
        <v>12</v>
      </c>
      <c r="D36" s="86">
        <v>4</v>
      </c>
      <c r="E36" s="86">
        <v>52</v>
      </c>
      <c r="F36" s="85">
        <v>0</v>
      </c>
      <c r="G36" s="85"/>
      <c r="H36" s="85"/>
      <c r="I36" s="112"/>
    </row>
    <row r="37" spans="1:9" ht="17.25" customHeight="1" thickBot="1" x14ac:dyDescent="0.25">
      <c r="A37" s="87">
        <v>47812862</v>
      </c>
      <c r="B37" s="88" t="s">
        <v>146</v>
      </c>
      <c r="C37" s="87" t="s">
        <v>12</v>
      </c>
      <c r="D37" s="86">
        <v>3</v>
      </c>
      <c r="E37" s="85">
        <v>39</v>
      </c>
      <c r="F37" s="85"/>
      <c r="G37" s="85"/>
      <c r="H37" s="85"/>
      <c r="I37" s="112"/>
    </row>
    <row r="38" spans="1:9" ht="16.5" thickBot="1" x14ac:dyDescent="0.25">
      <c r="A38" s="87">
        <v>47812801</v>
      </c>
      <c r="B38" s="88" t="s">
        <v>48</v>
      </c>
      <c r="C38" s="87" t="s">
        <v>12</v>
      </c>
      <c r="D38" s="86">
        <v>2</v>
      </c>
      <c r="E38" s="86">
        <v>30</v>
      </c>
      <c r="F38" s="85"/>
      <c r="G38" s="85"/>
      <c r="H38" s="85"/>
      <c r="I38" s="112"/>
    </row>
    <row r="39" spans="1:9" ht="16.5" thickBot="1" x14ac:dyDescent="0.25">
      <c r="A39" s="87">
        <v>47812001</v>
      </c>
      <c r="B39" s="88" t="s">
        <v>54</v>
      </c>
      <c r="C39" s="87" t="s">
        <v>12</v>
      </c>
      <c r="D39" s="86">
        <v>2</v>
      </c>
      <c r="E39" s="86">
        <v>26</v>
      </c>
      <c r="F39" s="85"/>
      <c r="G39" s="85"/>
      <c r="H39" s="85"/>
      <c r="I39" s="112"/>
    </row>
    <row r="40" spans="1:9" s="68" customFormat="1" ht="16.5" thickBot="1" x14ac:dyDescent="0.25">
      <c r="A40" s="87">
        <v>47810015</v>
      </c>
      <c r="B40" s="88" t="s">
        <v>104</v>
      </c>
      <c r="C40" s="87" t="s">
        <v>10</v>
      </c>
      <c r="D40" s="86">
        <v>1</v>
      </c>
      <c r="E40" s="85">
        <v>13</v>
      </c>
      <c r="F40" s="85"/>
      <c r="G40" s="85"/>
      <c r="H40" s="85"/>
      <c r="I40" s="112"/>
    </row>
    <row r="41" spans="1:9" s="68" customFormat="1" ht="16.5" thickBot="1" x14ac:dyDescent="0.25">
      <c r="A41" s="96"/>
      <c r="B41" s="82" t="s">
        <v>176</v>
      </c>
      <c r="C41" s="84"/>
      <c r="D41" s="83">
        <f>SUM(D32:D40)</f>
        <v>21</v>
      </c>
      <c r="E41" s="81"/>
      <c r="F41" s="81"/>
      <c r="G41" s="81"/>
      <c r="H41" s="81"/>
    </row>
    <row r="42" spans="1:9" s="68" customFormat="1" ht="16.5" thickBot="1" x14ac:dyDescent="0.25">
      <c r="A42" s="183"/>
      <c r="B42" s="184"/>
      <c r="C42" s="184"/>
      <c r="D42" s="184"/>
      <c r="E42" s="184"/>
      <c r="F42" s="184"/>
      <c r="G42" s="184"/>
      <c r="H42" s="185"/>
    </row>
    <row r="43" spans="1:9" s="68" customFormat="1" ht="32.25" thickBot="1" x14ac:dyDescent="0.25">
      <c r="A43" s="86"/>
      <c r="B43" s="111" t="s">
        <v>93</v>
      </c>
      <c r="C43" s="90" t="s">
        <v>136</v>
      </c>
      <c r="D43" s="89" t="s">
        <v>135</v>
      </c>
      <c r="E43" s="111"/>
      <c r="F43" s="85"/>
      <c r="G43" s="85"/>
      <c r="H43" s="85"/>
    </row>
    <row r="44" spans="1:9" ht="32.25" thickBot="1" x14ac:dyDescent="0.35">
      <c r="A44" s="87" t="s">
        <v>144</v>
      </c>
      <c r="B44" s="88" t="s">
        <v>134</v>
      </c>
      <c r="C44" s="87" t="s">
        <v>95</v>
      </c>
      <c r="D44" s="86">
        <v>2</v>
      </c>
      <c r="E44" s="86">
        <v>26</v>
      </c>
      <c r="F44" s="127"/>
      <c r="G44" s="85"/>
      <c r="H44" s="85"/>
      <c r="I44" s="65"/>
    </row>
    <row r="45" spans="1:9" ht="32.25" thickBot="1" x14ac:dyDescent="0.25">
      <c r="A45" s="87" t="s">
        <v>143</v>
      </c>
      <c r="B45" s="88" t="s">
        <v>94</v>
      </c>
      <c r="C45" s="87" t="s">
        <v>95</v>
      </c>
      <c r="D45" s="86">
        <v>2</v>
      </c>
      <c r="E45" s="86">
        <v>26</v>
      </c>
      <c r="F45" s="85"/>
      <c r="G45" s="85"/>
      <c r="H45" s="85"/>
      <c r="I45" s="65"/>
    </row>
    <row r="46" spans="1:9" ht="32.25" thickBot="1" x14ac:dyDescent="0.25">
      <c r="A46" s="87" t="s">
        <v>142</v>
      </c>
      <c r="B46" s="88" t="s">
        <v>133</v>
      </c>
      <c r="C46" s="87" t="s">
        <v>95</v>
      </c>
      <c r="D46" s="86">
        <v>2</v>
      </c>
      <c r="E46" s="86">
        <v>26</v>
      </c>
      <c r="F46" s="85"/>
      <c r="G46" s="85"/>
      <c r="H46" s="85"/>
      <c r="I46" s="65"/>
    </row>
    <row r="47" spans="1:9" ht="16.5" thickBot="1" x14ac:dyDescent="0.25">
      <c r="A47" s="126" t="s">
        <v>141</v>
      </c>
      <c r="B47" s="125"/>
      <c r="C47" s="124"/>
      <c r="D47" s="123">
        <f>D41+D44</f>
        <v>23</v>
      </c>
      <c r="E47" s="123"/>
      <c r="F47" s="122"/>
      <c r="G47" s="122"/>
      <c r="H47" s="121"/>
      <c r="I47" s="65"/>
    </row>
    <row r="48" spans="1:9" ht="15.75" x14ac:dyDescent="0.2">
      <c r="A48" s="120"/>
      <c r="B48" s="119"/>
      <c r="C48" s="118"/>
      <c r="D48" s="117"/>
      <c r="E48" s="117"/>
      <c r="F48" s="116"/>
      <c r="G48" s="116"/>
      <c r="H48" s="115"/>
      <c r="I48" s="65"/>
    </row>
    <row r="49" spans="1:10" ht="13.5" customHeight="1" x14ac:dyDescent="0.2">
      <c r="A49" s="186" t="s">
        <v>177</v>
      </c>
      <c r="B49" s="187"/>
      <c r="C49" s="114"/>
      <c r="D49" s="114"/>
      <c r="E49" s="114"/>
      <c r="F49" s="114"/>
      <c r="G49" s="114"/>
      <c r="H49" s="114"/>
      <c r="I49" s="65"/>
    </row>
    <row r="50" spans="1:10" s="68" customFormat="1" ht="32.25" thickBot="1" x14ac:dyDescent="0.25">
      <c r="A50" s="97" t="s">
        <v>0</v>
      </c>
      <c r="B50" s="97" t="s">
        <v>1</v>
      </c>
      <c r="C50" s="113" t="s">
        <v>2</v>
      </c>
      <c r="D50" s="97" t="s">
        <v>3</v>
      </c>
      <c r="E50" s="97" t="s">
        <v>4</v>
      </c>
      <c r="F50" s="97" t="s">
        <v>5</v>
      </c>
      <c r="G50" s="97" t="s">
        <v>7</v>
      </c>
      <c r="H50" s="97" t="s">
        <v>8</v>
      </c>
    </row>
    <row r="51" spans="1:10" ht="16.5" thickBot="1" x14ac:dyDescent="0.25">
      <c r="A51" s="87">
        <v>47810008</v>
      </c>
      <c r="B51" s="88" t="s">
        <v>58</v>
      </c>
      <c r="C51" s="87" t="s">
        <v>12</v>
      </c>
      <c r="D51" s="86">
        <v>3</v>
      </c>
      <c r="E51" s="85">
        <v>34</v>
      </c>
      <c r="F51" s="85"/>
      <c r="G51" s="85"/>
      <c r="H51" s="85"/>
      <c r="I51" s="112"/>
    </row>
    <row r="52" spans="1:10" ht="16.5" thickBot="1" x14ac:dyDescent="0.25">
      <c r="A52" s="87">
        <v>47812951</v>
      </c>
      <c r="B52" s="88" t="s">
        <v>60</v>
      </c>
      <c r="C52" s="87" t="s">
        <v>12</v>
      </c>
      <c r="D52" s="86">
        <v>1.5</v>
      </c>
      <c r="E52" s="85">
        <v>20</v>
      </c>
      <c r="F52" s="85"/>
      <c r="G52" s="85"/>
      <c r="H52" s="85"/>
      <c r="I52" s="112"/>
    </row>
    <row r="53" spans="1:10" ht="16.5" thickBot="1" x14ac:dyDescent="0.25">
      <c r="A53" s="87">
        <v>47812881</v>
      </c>
      <c r="B53" s="88" t="s">
        <v>61</v>
      </c>
      <c r="C53" s="87" t="s">
        <v>12</v>
      </c>
      <c r="D53" s="86">
        <v>4</v>
      </c>
      <c r="E53" s="86">
        <v>52</v>
      </c>
      <c r="F53" s="85"/>
      <c r="G53" s="85"/>
      <c r="H53" s="85"/>
      <c r="I53" s="112"/>
    </row>
    <row r="54" spans="1:10" ht="16.5" thickBot="1" x14ac:dyDescent="0.25">
      <c r="A54" s="87">
        <v>47813211</v>
      </c>
      <c r="B54" s="88" t="s">
        <v>63</v>
      </c>
      <c r="C54" s="87" t="s">
        <v>12</v>
      </c>
      <c r="D54" s="86">
        <v>2</v>
      </c>
      <c r="E54" s="86">
        <v>26</v>
      </c>
      <c r="F54" s="85"/>
      <c r="G54" s="85"/>
      <c r="H54" s="85"/>
      <c r="I54" s="112"/>
    </row>
    <row r="55" spans="1:10" ht="16.5" thickBot="1" x14ac:dyDescent="0.25">
      <c r="A55" s="87">
        <v>47812811</v>
      </c>
      <c r="B55" s="88" t="s">
        <v>67</v>
      </c>
      <c r="C55" s="87" t="s">
        <v>12</v>
      </c>
      <c r="D55" s="86">
        <v>2</v>
      </c>
      <c r="E55" s="85">
        <v>26</v>
      </c>
      <c r="F55" s="85"/>
      <c r="G55" s="85"/>
      <c r="H55" s="85"/>
      <c r="I55" s="112"/>
    </row>
    <row r="56" spans="1:10" ht="16.5" thickBot="1" x14ac:dyDescent="0.25">
      <c r="A56" s="87">
        <v>47812921</v>
      </c>
      <c r="B56" s="88" t="s">
        <v>139</v>
      </c>
      <c r="C56" s="87" t="s">
        <v>12</v>
      </c>
      <c r="D56" s="86">
        <v>2</v>
      </c>
      <c r="E56" s="85">
        <v>26</v>
      </c>
      <c r="F56" s="85"/>
      <c r="G56" s="85"/>
      <c r="H56" s="85"/>
      <c r="I56" s="77"/>
    </row>
    <row r="57" spans="1:10" ht="16.5" thickBot="1" x14ac:dyDescent="0.25">
      <c r="A57" s="87">
        <v>47813041</v>
      </c>
      <c r="B57" s="88" t="s">
        <v>130</v>
      </c>
      <c r="C57" s="87" t="s">
        <v>12</v>
      </c>
      <c r="D57" s="86">
        <v>3</v>
      </c>
      <c r="E57" s="86">
        <v>39</v>
      </c>
      <c r="F57" s="85"/>
      <c r="G57" s="100"/>
      <c r="H57" s="85"/>
      <c r="I57" s="77"/>
    </row>
    <row r="58" spans="1:10" ht="16.5" thickBot="1" x14ac:dyDescent="0.25">
      <c r="A58" s="98">
        <v>47812321</v>
      </c>
      <c r="B58" s="157" t="s">
        <v>49</v>
      </c>
      <c r="C58" s="157" t="s">
        <v>12</v>
      </c>
      <c r="D58" s="98">
        <v>2</v>
      </c>
      <c r="E58" s="98">
        <v>26</v>
      </c>
      <c r="F58" s="158"/>
      <c r="G58" s="158"/>
      <c r="H58" s="158"/>
      <c r="I58" s="77"/>
    </row>
    <row r="59" spans="1:10" ht="16.5" thickBot="1" x14ac:dyDescent="0.25">
      <c r="A59" s="87">
        <v>47810010</v>
      </c>
      <c r="B59" s="88" t="s">
        <v>138</v>
      </c>
      <c r="C59" s="87" t="s">
        <v>53</v>
      </c>
      <c r="D59" s="86">
        <v>1</v>
      </c>
      <c r="E59" s="85"/>
      <c r="F59" s="85">
        <v>26</v>
      </c>
      <c r="G59" s="85"/>
      <c r="H59" s="85"/>
      <c r="I59" s="77"/>
    </row>
    <row r="60" spans="1:10" ht="16.5" thickBot="1" x14ac:dyDescent="0.25">
      <c r="A60" s="88"/>
      <c r="B60" s="82" t="s">
        <v>137</v>
      </c>
      <c r="C60" s="84"/>
      <c r="D60" s="83">
        <f>SUM(D51:D59)</f>
        <v>20.5</v>
      </c>
      <c r="E60" s="85"/>
      <c r="F60" s="85"/>
      <c r="G60" s="85"/>
      <c r="H60" s="85"/>
      <c r="I60" s="65"/>
    </row>
    <row r="61" spans="1:10" ht="13.5" thickBot="1" x14ac:dyDescent="0.25">
      <c r="A61" s="65"/>
      <c r="C61" s="65"/>
      <c r="D61" s="65"/>
      <c r="E61" s="65"/>
      <c r="F61" s="65"/>
      <c r="G61" s="65"/>
      <c r="H61" s="65"/>
      <c r="I61" s="65"/>
    </row>
    <row r="62" spans="1:10" ht="32.25" thickBot="1" x14ac:dyDescent="0.25">
      <c r="A62" s="86"/>
      <c r="B62" s="111" t="s">
        <v>93</v>
      </c>
      <c r="C62" s="90" t="s">
        <v>136</v>
      </c>
      <c r="D62" s="89" t="s">
        <v>135</v>
      </c>
      <c r="E62" s="111"/>
      <c r="F62" s="85"/>
      <c r="G62" s="85"/>
      <c r="H62" s="85"/>
      <c r="I62" s="76"/>
      <c r="J62" s="103"/>
    </row>
    <row r="63" spans="1:10" ht="32.25" thickBot="1" x14ac:dyDescent="0.25">
      <c r="A63" s="87">
        <v>47819783</v>
      </c>
      <c r="B63" s="88" t="s">
        <v>134</v>
      </c>
      <c r="C63" s="87" t="s">
        <v>95</v>
      </c>
      <c r="D63" s="86">
        <v>2</v>
      </c>
      <c r="E63" s="86">
        <v>26</v>
      </c>
      <c r="F63" s="85"/>
      <c r="G63" s="85"/>
      <c r="H63" s="85"/>
      <c r="I63" s="76"/>
      <c r="J63" s="103"/>
    </row>
    <row r="64" spans="1:10" ht="19.5" thickBot="1" x14ac:dyDescent="0.25">
      <c r="A64" s="87">
        <v>47313021</v>
      </c>
      <c r="B64" s="88" t="s">
        <v>94</v>
      </c>
      <c r="C64" s="87" t="s">
        <v>95</v>
      </c>
      <c r="D64" s="86">
        <v>2</v>
      </c>
      <c r="E64" s="86">
        <v>26</v>
      </c>
      <c r="F64" s="85"/>
      <c r="G64" s="85"/>
      <c r="H64" s="85"/>
      <c r="I64" s="76"/>
      <c r="J64" s="103"/>
    </row>
    <row r="65" spans="1:10" ht="32.25" thickBot="1" x14ac:dyDescent="0.25">
      <c r="A65" s="87">
        <v>47219592</v>
      </c>
      <c r="B65" s="88" t="s">
        <v>133</v>
      </c>
      <c r="C65" s="87" t="s">
        <v>95</v>
      </c>
      <c r="D65" s="86">
        <v>2</v>
      </c>
      <c r="E65" s="86">
        <v>26</v>
      </c>
      <c r="F65" s="85"/>
      <c r="G65" s="85"/>
      <c r="H65" s="85"/>
      <c r="I65" s="65"/>
    </row>
    <row r="66" spans="1:10" ht="16.5" thickBot="1" x14ac:dyDescent="0.25">
      <c r="A66" s="109"/>
      <c r="B66" s="110" t="s">
        <v>132</v>
      </c>
      <c r="C66" s="109"/>
      <c r="D66" s="108">
        <f>D60+D63</f>
        <v>22.5</v>
      </c>
      <c r="E66" s="108"/>
      <c r="F66" s="107"/>
      <c r="G66" s="107"/>
      <c r="H66" s="107"/>
      <c r="I66" s="65"/>
    </row>
    <row r="67" spans="1:10" ht="19.5" thickBot="1" x14ac:dyDescent="0.35">
      <c r="A67" s="96"/>
      <c r="B67" s="94" t="s">
        <v>131</v>
      </c>
      <c r="C67" s="106"/>
      <c r="D67" s="105">
        <f>D47+D66</f>
        <v>45.5</v>
      </c>
      <c r="E67" s="105">
        <f>SUM(E51:E55)</f>
        <v>158</v>
      </c>
      <c r="F67" s="105">
        <f>SUM(F51:F55)</f>
        <v>0</v>
      </c>
      <c r="G67" s="105"/>
      <c r="H67" s="105"/>
      <c r="I67" s="65"/>
    </row>
    <row r="68" spans="1:10" ht="18.75" x14ac:dyDescent="0.3">
      <c r="A68" s="104"/>
      <c r="B68" s="103"/>
      <c r="C68" s="102"/>
      <c r="D68" s="101"/>
      <c r="E68" s="101"/>
      <c r="F68" s="101"/>
      <c r="G68" s="101"/>
      <c r="H68" s="101"/>
      <c r="I68" s="65"/>
    </row>
    <row r="69" spans="1:10" ht="16.5" thickBot="1" x14ac:dyDescent="0.3">
      <c r="A69" s="188" t="s">
        <v>155</v>
      </c>
      <c r="B69" s="188"/>
      <c r="C69" s="131"/>
      <c r="D69" s="77"/>
      <c r="E69" s="77"/>
      <c r="F69" s="77"/>
      <c r="G69" s="77"/>
      <c r="H69" s="77"/>
      <c r="I69" s="65"/>
    </row>
    <row r="70" spans="1:10" ht="32.25" thickBot="1" x14ac:dyDescent="0.25">
      <c r="A70" s="86" t="s">
        <v>0</v>
      </c>
      <c r="B70" s="86" t="s">
        <v>1</v>
      </c>
      <c r="C70" s="87" t="s">
        <v>2</v>
      </c>
      <c r="D70" s="86" t="s">
        <v>3</v>
      </c>
      <c r="E70" s="86" t="s">
        <v>4</v>
      </c>
      <c r="F70" s="86" t="s">
        <v>5</v>
      </c>
      <c r="G70" s="86" t="s">
        <v>7</v>
      </c>
      <c r="H70" s="86" t="s">
        <v>8</v>
      </c>
      <c r="I70" s="65"/>
    </row>
    <row r="71" spans="1:10" ht="16.5" thickBot="1" x14ac:dyDescent="0.25">
      <c r="A71" s="86">
        <v>47813861</v>
      </c>
      <c r="B71" s="88" t="s">
        <v>81</v>
      </c>
      <c r="C71" s="87" t="s">
        <v>12</v>
      </c>
      <c r="D71" s="86">
        <v>0.5</v>
      </c>
      <c r="E71" s="86">
        <v>16</v>
      </c>
      <c r="F71" s="85"/>
      <c r="G71" s="85"/>
      <c r="H71" s="85"/>
      <c r="I71" s="65"/>
    </row>
    <row r="72" spans="1:10" ht="16.5" thickBot="1" x14ac:dyDescent="0.25">
      <c r="A72" s="86">
        <v>47813045</v>
      </c>
      <c r="B72" s="88" t="s">
        <v>74</v>
      </c>
      <c r="C72" s="87" t="s">
        <v>12</v>
      </c>
      <c r="D72" s="86">
        <v>2</v>
      </c>
      <c r="E72" s="86">
        <v>26</v>
      </c>
      <c r="F72" s="85"/>
      <c r="G72" s="85"/>
      <c r="H72" s="85"/>
      <c r="I72" s="65"/>
    </row>
    <row r="73" spans="1:10" ht="18" customHeight="1" thickBot="1" x14ac:dyDescent="0.25">
      <c r="A73" s="156">
        <v>47813050</v>
      </c>
      <c r="B73" s="154" t="s">
        <v>72</v>
      </c>
      <c r="C73" s="155" t="s">
        <v>12</v>
      </c>
      <c r="D73" s="156">
        <v>2</v>
      </c>
      <c r="E73" s="156">
        <v>26</v>
      </c>
      <c r="F73" s="160"/>
      <c r="G73" s="189" t="s">
        <v>180</v>
      </c>
      <c r="H73" s="190"/>
      <c r="I73" s="65"/>
    </row>
    <row r="74" spans="1:10" ht="16.5" thickBot="1" x14ac:dyDescent="0.25">
      <c r="A74" s="5">
        <v>47213035</v>
      </c>
      <c r="B74" s="7" t="s">
        <v>183</v>
      </c>
      <c r="C74" s="6" t="s">
        <v>12</v>
      </c>
      <c r="D74" s="5">
        <v>0.5</v>
      </c>
      <c r="E74" s="5">
        <v>6</v>
      </c>
      <c r="F74" s="8"/>
      <c r="G74" s="20"/>
      <c r="H74" s="162"/>
      <c r="I74" s="162"/>
    </row>
    <row r="75" spans="1:10" s="76" customFormat="1" ht="16.5" thickBot="1" x14ac:dyDescent="0.25">
      <c r="A75" s="98">
        <v>47810006</v>
      </c>
      <c r="B75" s="159" t="s">
        <v>78</v>
      </c>
      <c r="C75" s="157" t="s">
        <v>39</v>
      </c>
      <c r="D75" s="98">
        <v>2.5</v>
      </c>
      <c r="E75" s="158"/>
      <c r="F75" s="158"/>
      <c r="G75" s="98"/>
      <c r="H75" s="161"/>
    </row>
    <row r="76" spans="1:10" ht="16.5" thickBot="1" x14ac:dyDescent="0.25">
      <c r="A76" s="86">
        <v>47810005</v>
      </c>
      <c r="B76" s="88" t="s">
        <v>79</v>
      </c>
      <c r="C76" s="87" t="s">
        <v>39</v>
      </c>
      <c r="D76" s="86">
        <v>2</v>
      </c>
      <c r="E76" s="85"/>
      <c r="F76" s="85"/>
      <c r="G76" s="86"/>
      <c r="H76" s="85"/>
      <c r="I76" s="65"/>
    </row>
    <row r="77" spans="1:10" ht="19.5" thickBot="1" x14ac:dyDescent="0.25">
      <c r="A77" s="86"/>
      <c r="B77" s="94" t="s">
        <v>129</v>
      </c>
      <c r="C77" s="93"/>
      <c r="D77" s="92">
        <f>SUM(D71:D76)</f>
        <v>9.5</v>
      </c>
      <c r="E77" s="77"/>
      <c r="F77" s="77"/>
      <c r="G77" s="91"/>
      <c r="H77" s="77"/>
      <c r="I77" s="65"/>
    </row>
    <row r="78" spans="1:10" ht="16.5" thickBot="1" x14ac:dyDescent="0.25">
      <c r="A78" s="86"/>
      <c r="B78" s="90" t="s">
        <v>84</v>
      </c>
      <c r="C78" s="87"/>
      <c r="D78" s="89"/>
      <c r="E78" s="85"/>
      <c r="F78" s="85"/>
      <c r="G78" s="85"/>
      <c r="H78" s="85"/>
      <c r="I78" s="65"/>
    </row>
    <row r="79" spans="1:10" ht="16.5" thickBot="1" x14ac:dyDescent="0.25">
      <c r="A79" s="86">
        <v>47813043</v>
      </c>
      <c r="B79" s="88" t="s">
        <v>186</v>
      </c>
      <c r="C79" s="87" t="s">
        <v>12</v>
      </c>
      <c r="D79" s="86">
        <v>2</v>
      </c>
      <c r="E79" s="86">
        <v>26</v>
      </c>
      <c r="F79" s="85"/>
      <c r="G79" s="181" t="s">
        <v>180</v>
      </c>
      <c r="H79" s="182"/>
      <c r="I79" s="182"/>
      <c r="J79" s="182"/>
    </row>
    <row r="80" spans="1:10" ht="18.75" customHeight="1" thickBot="1" x14ac:dyDescent="0.25">
      <c r="B80" s="82" t="s">
        <v>125</v>
      </c>
      <c r="C80" s="84"/>
      <c r="D80" s="83">
        <v>2</v>
      </c>
      <c r="E80" s="82"/>
      <c r="F80" s="85"/>
      <c r="G80" s="85"/>
      <c r="H80" s="85"/>
      <c r="I80" s="65"/>
    </row>
    <row r="81" spans="1:10" s="76" customFormat="1" ht="18.75" customHeight="1" thickBot="1" x14ac:dyDescent="0.25">
      <c r="A81" s="68"/>
      <c r="B81" s="82" t="s">
        <v>124</v>
      </c>
      <c r="C81" s="84"/>
      <c r="D81" s="83">
        <f>D77+D80</f>
        <v>11.5</v>
      </c>
      <c r="E81" s="82"/>
      <c r="F81" s="81"/>
      <c r="G81" s="81"/>
      <c r="H81" s="81"/>
      <c r="I81" s="65"/>
      <c r="J81" s="65"/>
    </row>
    <row r="82" spans="1:10" s="76" customFormat="1" ht="18.75" customHeight="1" x14ac:dyDescent="0.2">
      <c r="A82" s="68"/>
      <c r="B82" s="78"/>
      <c r="C82" s="80"/>
      <c r="D82" s="79"/>
      <c r="E82" s="78"/>
      <c r="F82" s="77"/>
      <c r="G82" s="77"/>
      <c r="H82" s="77"/>
      <c r="I82" s="65"/>
      <c r="J82" s="65"/>
    </row>
    <row r="83" spans="1:10" ht="15.75" x14ac:dyDescent="0.25">
      <c r="A83" s="71" t="s">
        <v>123</v>
      </c>
      <c r="B83" s="71"/>
      <c r="C83" s="73"/>
      <c r="D83" s="72">
        <f>D28+D67+D81</f>
        <v>94</v>
      </c>
      <c r="E83" s="72"/>
      <c r="F83" s="72"/>
      <c r="G83" s="72"/>
      <c r="H83" s="72"/>
      <c r="I83" s="72"/>
      <c r="J83" s="75"/>
    </row>
    <row r="84" spans="1:10" s="70" customFormat="1" ht="15.75" x14ac:dyDescent="0.25">
      <c r="A84" s="71"/>
      <c r="B84" s="74" t="s">
        <v>110</v>
      </c>
      <c r="C84" s="73"/>
      <c r="D84" s="72">
        <v>2</v>
      </c>
      <c r="E84" s="72"/>
      <c r="F84" s="72"/>
      <c r="G84" s="72"/>
      <c r="H84" s="72"/>
      <c r="I84" s="72"/>
      <c r="J84" s="71"/>
    </row>
    <row r="85" spans="1:10" x14ac:dyDescent="0.2">
      <c r="D85" s="69"/>
    </row>
  </sheetData>
  <mergeCells count="7">
    <mergeCell ref="A15:C15"/>
    <mergeCell ref="G79:J79"/>
    <mergeCell ref="A42:H42"/>
    <mergeCell ref="A49:B49"/>
    <mergeCell ref="A69:B69"/>
    <mergeCell ref="G73:H73"/>
    <mergeCell ref="H74:I74"/>
  </mergeCells>
  <pageMargins left="0" right="0" top="0" bottom="0" header="0" footer="0"/>
  <pageSetup scale="78" orientation="landscape" r:id="rId1"/>
  <headerFooter alignWithMargins="0">
    <oddHeader>&amp;Lתאריך עדכון 25.08.08</oddHeader>
  </headerFooter>
  <rowBreaks count="3" manualBreakCount="3">
    <brk id="28" max="9" man="1"/>
    <brk id="67" max="9" man="1"/>
    <brk id="90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F3D6A-5581-4273-8504-7AB54AB29D3D}">
  <dimension ref="A1:J91"/>
  <sheetViews>
    <sheetView rightToLeft="1" view="pageBreakPreview" topLeftCell="A66" zoomScaleNormal="100" zoomScaleSheetLayoutView="100" workbookViewId="0">
      <selection activeCell="M83" sqref="M83"/>
    </sheetView>
  </sheetViews>
  <sheetFormatPr defaultColWidth="8.7265625" defaultRowHeight="12.75" x14ac:dyDescent="0.2"/>
  <cols>
    <col min="1" max="1" width="9.453125" style="68" customWidth="1"/>
    <col min="2" max="2" width="23.08984375" style="65" bestFit="1" customWidth="1"/>
    <col min="3" max="3" width="8.453125" style="67" customWidth="1"/>
    <col min="4" max="4" width="6.453125" style="66" bestFit="1" customWidth="1"/>
    <col min="5" max="5" width="4.26953125" style="66" bestFit="1" customWidth="1"/>
    <col min="6" max="6" width="3.81640625" style="66" bestFit="1" customWidth="1"/>
    <col min="7" max="7" width="8.453125" style="66" bestFit="1" customWidth="1"/>
    <col min="8" max="8" width="7.26953125" style="66" customWidth="1"/>
    <col min="9" max="9" width="3.81640625" style="66" bestFit="1" customWidth="1"/>
    <col min="10" max="16384" width="8.7265625" style="65"/>
  </cols>
  <sheetData>
    <row r="1" spans="1:9" ht="13.9" customHeight="1" thickBot="1" x14ac:dyDescent="0.3">
      <c r="A1" s="140" t="s">
        <v>158</v>
      </c>
      <c r="B1" s="140"/>
      <c r="C1" s="140"/>
      <c r="D1" s="77"/>
      <c r="E1" s="77"/>
      <c r="F1" s="77"/>
      <c r="G1" s="77"/>
      <c r="H1" s="77"/>
      <c r="I1" s="65"/>
    </row>
    <row r="2" spans="1:9" ht="32.25" thickBot="1" x14ac:dyDescent="0.25">
      <c r="A2" s="86" t="s">
        <v>0</v>
      </c>
      <c r="B2" s="86" t="s">
        <v>1</v>
      </c>
      <c r="C2" s="87" t="s">
        <v>2</v>
      </c>
      <c r="D2" s="86" t="s">
        <v>3</v>
      </c>
      <c r="E2" s="86" t="s">
        <v>4</v>
      </c>
      <c r="F2" s="86" t="s">
        <v>5</v>
      </c>
      <c r="G2" s="86" t="s">
        <v>7</v>
      </c>
      <c r="H2" s="86" t="s">
        <v>8</v>
      </c>
      <c r="I2" s="65"/>
    </row>
    <row r="3" spans="1:9" ht="16.5" thickBot="1" x14ac:dyDescent="0.3">
      <c r="A3" s="138">
        <v>47811031</v>
      </c>
      <c r="B3" s="88" t="s">
        <v>9</v>
      </c>
      <c r="C3" s="87" t="s">
        <v>10</v>
      </c>
      <c r="D3" s="86">
        <v>2</v>
      </c>
      <c r="E3" s="85">
        <v>20</v>
      </c>
      <c r="F3" s="85">
        <v>12</v>
      </c>
      <c r="G3" s="100"/>
      <c r="H3" s="85"/>
      <c r="I3" s="77"/>
    </row>
    <row r="4" spans="1:9" ht="16.5" thickBot="1" x14ac:dyDescent="0.3">
      <c r="A4" s="138">
        <v>47811041</v>
      </c>
      <c r="B4" s="88" t="s">
        <v>11</v>
      </c>
      <c r="C4" s="87" t="s">
        <v>12</v>
      </c>
      <c r="D4" s="86">
        <v>2</v>
      </c>
      <c r="E4" s="85">
        <v>26</v>
      </c>
      <c r="F4" s="85"/>
      <c r="G4" s="100"/>
      <c r="H4" s="85"/>
      <c r="I4" s="77"/>
    </row>
    <row r="5" spans="1:9" ht="16.5" thickBot="1" x14ac:dyDescent="0.3">
      <c r="A5" s="138">
        <v>47811301</v>
      </c>
      <c r="B5" s="88" t="s">
        <v>13</v>
      </c>
      <c r="C5" s="87" t="s">
        <v>12</v>
      </c>
      <c r="D5" s="86">
        <v>2</v>
      </c>
      <c r="E5" s="85">
        <v>26</v>
      </c>
      <c r="F5" s="85"/>
      <c r="G5" s="100"/>
      <c r="H5" s="85"/>
      <c r="I5" s="77"/>
    </row>
    <row r="6" spans="1:9" ht="16.5" thickBot="1" x14ac:dyDescent="0.3">
      <c r="A6" s="138">
        <v>47811281</v>
      </c>
      <c r="B6" s="88" t="s">
        <v>14</v>
      </c>
      <c r="C6" s="87" t="s">
        <v>12</v>
      </c>
      <c r="D6" s="86">
        <v>1.5</v>
      </c>
      <c r="E6" s="85">
        <v>20</v>
      </c>
      <c r="F6" s="85"/>
      <c r="G6" s="100"/>
      <c r="H6" s="85"/>
      <c r="I6" s="77"/>
    </row>
    <row r="7" spans="1:9" ht="16.5" thickBot="1" x14ac:dyDescent="0.3">
      <c r="A7" s="138">
        <v>47811022</v>
      </c>
      <c r="B7" s="88" t="s">
        <v>16</v>
      </c>
      <c r="C7" s="87" t="s">
        <v>10</v>
      </c>
      <c r="D7" s="86">
        <v>3</v>
      </c>
      <c r="E7" s="85">
        <v>34</v>
      </c>
      <c r="F7" s="85">
        <v>12</v>
      </c>
      <c r="G7" s="100"/>
      <c r="H7" s="85"/>
      <c r="I7" s="77"/>
    </row>
    <row r="8" spans="1:9" ht="16.5" thickBot="1" x14ac:dyDescent="0.3">
      <c r="A8" s="145">
        <v>47813035</v>
      </c>
      <c r="B8" s="88" t="s">
        <v>159</v>
      </c>
      <c r="C8" s="87" t="s">
        <v>12</v>
      </c>
      <c r="D8" s="86">
        <v>0.5</v>
      </c>
      <c r="E8" s="86">
        <v>13</v>
      </c>
      <c r="F8" s="85"/>
      <c r="G8" s="100"/>
      <c r="H8" s="85"/>
      <c r="I8" s="77"/>
    </row>
    <row r="9" spans="1:9" ht="32.25" thickBot="1" x14ac:dyDescent="0.3">
      <c r="A9" s="138">
        <v>90055001</v>
      </c>
      <c r="B9" s="88" t="s">
        <v>19</v>
      </c>
      <c r="C9" s="87" t="s">
        <v>20</v>
      </c>
      <c r="D9" s="86">
        <v>0</v>
      </c>
      <c r="E9" s="85">
        <v>0</v>
      </c>
      <c r="F9" s="85"/>
      <c r="G9" s="100"/>
      <c r="H9" s="85"/>
      <c r="I9" s="77"/>
    </row>
    <row r="10" spans="1:9" ht="16.5" thickBot="1" x14ac:dyDescent="0.3">
      <c r="A10" s="138">
        <v>47811261</v>
      </c>
      <c r="B10" s="88" t="s">
        <v>111</v>
      </c>
      <c r="C10" s="87" t="s">
        <v>12</v>
      </c>
      <c r="D10" s="86">
        <v>1</v>
      </c>
      <c r="E10" s="86">
        <v>13</v>
      </c>
      <c r="F10" s="85"/>
      <c r="G10" s="100"/>
      <c r="H10" s="85"/>
      <c r="I10" s="77"/>
    </row>
    <row r="11" spans="1:9" ht="16.5" thickBot="1" x14ac:dyDescent="0.3">
      <c r="A11" s="138">
        <v>47811341</v>
      </c>
      <c r="B11" s="88" t="s">
        <v>18</v>
      </c>
      <c r="C11" s="87" t="s">
        <v>12</v>
      </c>
      <c r="D11" s="86">
        <v>2</v>
      </c>
      <c r="E11" s="86">
        <v>26</v>
      </c>
      <c r="F11" s="85"/>
      <c r="G11" s="100"/>
      <c r="H11" s="85"/>
      <c r="I11" s="77"/>
    </row>
    <row r="12" spans="1:9" ht="16.5" thickBot="1" x14ac:dyDescent="0.3">
      <c r="A12" s="138">
        <v>47811511</v>
      </c>
      <c r="B12" s="88" t="s">
        <v>151</v>
      </c>
      <c r="C12" s="87" t="s">
        <v>10</v>
      </c>
      <c r="D12" s="86">
        <v>2.5</v>
      </c>
      <c r="E12" s="85">
        <v>26</v>
      </c>
      <c r="F12" s="85">
        <v>18</v>
      </c>
      <c r="G12" s="100"/>
      <c r="H12" s="85"/>
      <c r="I12" s="77"/>
    </row>
    <row r="13" spans="1:9" s="139" customFormat="1" ht="16.5" thickBot="1" x14ac:dyDescent="0.3">
      <c r="A13" s="138">
        <v>47811151</v>
      </c>
      <c r="B13" s="88" t="s">
        <v>23</v>
      </c>
      <c r="C13" s="87" t="s">
        <v>12</v>
      </c>
      <c r="D13" s="86">
        <v>1.5</v>
      </c>
      <c r="E13" s="86">
        <v>18</v>
      </c>
      <c r="F13" s="85"/>
      <c r="G13" s="100"/>
      <c r="H13" s="85"/>
      <c r="I13" s="77"/>
    </row>
    <row r="14" spans="1:9" ht="17.25" customHeight="1" thickBot="1" x14ac:dyDescent="0.3">
      <c r="A14" s="138">
        <v>47910001</v>
      </c>
      <c r="B14" s="88" t="s">
        <v>24</v>
      </c>
      <c r="C14" s="87"/>
      <c r="D14" s="86">
        <v>0</v>
      </c>
      <c r="E14" s="85">
        <v>0</v>
      </c>
      <c r="F14" s="85"/>
      <c r="G14" s="100"/>
      <c r="H14" s="85"/>
      <c r="I14" s="65"/>
    </row>
    <row r="15" spans="1:9" ht="16.5" thickBot="1" x14ac:dyDescent="0.25">
      <c r="B15" s="137" t="s">
        <v>150</v>
      </c>
      <c r="C15" s="136"/>
      <c r="D15" s="83">
        <f>SUM(D3:D14)</f>
        <v>18</v>
      </c>
      <c r="E15" s="82">
        <f>SUM(E3:E14)</f>
        <v>222</v>
      </c>
      <c r="F15" s="84">
        <f>SUM(F3:F14)</f>
        <v>42</v>
      </c>
      <c r="G15" s="135"/>
      <c r="H15" s="82"/>
      <c r="I15" s="65"/>
    </row>
    <row r="16" spans="1:9" ht="15.75" x14ac:dyDescent="0.25">
      <c r="A16" s="180" t="s">
        <v>157</v>
      </c>
      <c r="B16" s="180"/>
      <c r="C16" s="180"/>
      <c r="D16" s="77"/>
      <c r="E16" s="77"/>
      <c r="F16" s="77"/>
      <c r="G16" s="77"/>
      <c r="H16" s="77"/>
      <c r="I16" s="65"/>
    </row>
    <row r="17" spans="1:9" ht="13.5" customHeight="1" thickBot="1" x14ac:dyDescent="0.25">
      <c r="A17" s="130"/>
      <c r="B17" s="130"/>
      <c r="C17" s="131"/>
      <c r="D17" s="77"/>
      <c r="E17" s="77"/>
      <c r="F17" s="77"/>
      <c r="G17" s="77"/>
      <c r="H17" s="77"/>
      <c r="I17" s="65"/>
    </row>
    <row r="18" spans="1:9" ht="32.25" thickBot="1" x14ac:dyDescent="0.25">
      <c r="A18" s="86" t="s">
        <v>0</v>
      </c>
      <c r="B18" s="86" t="s">
        <v>1</v>
      </c>
      <c r="C18" s="87" t="s">
        <v>2</v>
      </c>
      <c r="D18" s="86" t="s">
        <v>3</v>
      </c>
      <c r="E18" s="86" t="s">
        <v>4</v>
      </c>
      <c r="F18" s="86" t="s">
        <v>5</v>
      </c>
      <c r="G18" s="86" t="s">
        <v>7</v>
      </c>
      <c r="H18" s="86" t="s">
        <v>8</v>
      </c>
      <c r="I18" s="65"/>
    </row>
    <row r="19" spans="1:9" s="66" customFormat="1" ht="16.5" thickBot="1" x14ac:dyDescent="0.25">
      <c r="A19" s="88">
        <v>47811062</v>
      </c>
      <c r="B19" s="88" t="s">
        <v>28</v>
      </c>
      <c r="C19" s="129" t="s">
        <v>12</v>
      </c>
      <c r="D19" s="86">
        <v>2.5</v>
      </c>
      <c r="E19" s="134">
        <v>34</v>
      </c>
      <c r="F19" s="85">
        <v>12</v>
      </c>
      <c r="G19" s="85"/>
      <c r="H19" s="85"/>
      <c r="I19" s="65"/>
    </row>
    <row r="20" spans="1:9" ht="16.5" thickBot="1" x14ac:dyDescent="0.25">
      <c r="A20" s="88">
        <v>47811521</v>
      </c>
      <c r="B20" s="88" t="s">
        <v>149</v>
      </c>
      <c r="C20" s="129" t="s">
        <v>10</v>
      </c>
      <c r="D20" s="86">
        <v>2.5</v>
      </c>
      <c r="E20" s="85">
        <v>26</v>
      </c>
      <c r="F20" s="85">
        <v>18</v>
      </c>
      <c r="G20" s="85"/>
      <c r="H20" s="85"/>
      <c r="I20" s="65"/>
    </row>
    <row r="21" spans="1:9" s="68" customFormat="1" ht="16.5" thickBot="1" x14ac:dyDescent="0.25">
      <c r="A21" s="88">
        <v>47811161</v>
      </c>
      <c r="B21" s="88" t="s">
        <v>30</v>
      </c>
      <c r="C21" s="129" t="s">
        <v>12</v>
      </c>
      <c r="D21" s="86">
        <v>4</v>
      </c>
      <c r="E21" s="134">
        <v>40</v>
      </c>
      <c r="F21" s="85"/>
      <c r="G21" s="85"/>
      <c r="H21" s="85"/>
      <c r="I21" s="65"/>
    </row>
    <row r="22" spans="1:9" ht="16.5" thickBot="1" x14ac:dyDescent="0.25">
      <c r="A22" s="88">
        <v>47811171</v>
      </c>
      <c r="B22" s="88" t="s">
        <v>31</v>
      </c>
      <c r="C22" s="129" t="s">
        <v>12</v>
      </c>
      <c r="D22" s="86">
        <v>2</v>
      </c>
      <c r="E22" s="134">
        <v>32</v>
      </c>
      <c r="F22" s="85"/>
      <c r="G22" s="85"/>
      <c r="H22" s="85"/>
      <c r="I22" s="65"/>
    </row>
    <row r="23" spans="1:9" ht="16.5" thickBot="1" x14ac:dyDescent="0.25">
      <c r="A23" s="88">
        <v>47812911</v>
      </c>
      <c r="B23" s="88" t="s">
        <v>152</v>
      </c>
      <c r="C23" s="129" t="s">
        <v>12</v>
      </c>
      <c r="D23" s="86">
        <v>3</v>
      </c>
      <c r="E23" s="134">
        <v>39</v>
      </c>
      <c r="F23" s="85"/>
      <c r="G23" s="85"/>
      <c r="H23" s="85"/>
      <c r="I23" s="65"/>
    </row>
    <row r="24" spans="1:9" ht="16.5" thickBot="1" x14ac:dyDescent="0.25">
      <c r="A24" s="88">
        <v>47811191</v>
      </c>
      <c r="B24" s="88" t="s">
        <v>32</v>
      </c>
      <c r="C24" s="129" t="s">
        <v>12</v>
      </c>
      <c r="D24" s="86">
        <v>1</v>
      </c>
      <c r="E24" s="134">
        <v>19</v>
      </c>
      <c r="F24" s="85"/>
      <c r="G24" s="85"/>
      <c r="H24" s="85"/>
      <c r="I24" s="65"/>
    </row>
    <row r="25" spans="1:9" ht="16.5" thickBot="1" x14ac:dyDescent="0.25">
      <c r="A25" s="88">
        <v>47812111</v>
      </c>
      <c r="B25" s="88" t="s">
        <v>33</v>
      </c>
      <c r="C25" s="129" t="s">
        <v>12</v>
      </c>
      <c r="D25" s="86">
        <v>1.5</v>
      </c>
      <c r="E25" s="134">
        <v>20</v>
      </c>
      <c r="F25" s="85"/>
      <c r="G25" s="85"/>
      <c r="H25" s="85"/>
      <c r="I25" s="65"/>
    </row>
    <row r="26" spans="1:9" ht="16.5" thickBot="1" x14ac:dyDescent="0.25">
      <c r="A26" s="88">
        <v>47812311</v>
      </c>
      <c r="B26" s="88" t="s">
        <v>148</v>
      </c>
      <c r="C26" s="129" t="s">
        <v>12</v>
      </c>
      <c r="D26" s="86">
        <v>2</v>
      </c>
      <c r="E26" s="134">
        <v>26</v>
      </c>
      <c r="F26" s="85"/>
      <c r="G26" s="85"/>
      <c r="H26" s="85"/>
      <c r="I26" s="65"/>
    </row>
    <row r="27" spans="1:9" ht="16.5" thickBot="1" x14ac:dyDescent="0.25">
      <c r="A27" s="88">
        <v>47811811</v>
      </c>
      <c r="B27" s="88" t="s">
        <v>35</v>
      </c>
      <c r="C27" s="129" t="s">
        <v>12</v>
      </c>
      <c r="D27" s="86">
        <v>3</v>
      </c>
      <c r="E27" s="134">
        <v>39</v>
      </c>
      <c r="F27" s="85"/>
      <c r="G27" s="85"/>
      <c r="H27" s="85"/>
      <c r="I27" s="65"/>
    </row>
    <row r="28" spans="1:9" ht="16.5" thickBot="1" x14ac:dyDescent="0.25">
      <c r="B28" s="82" t="s">
        <v>132</v>
      </c>
      <c r="C28" s="84"/>
      <c r="D28" s="83">
        <f>SUM(D19:D27)</f>
        <v>21.5</v>
      </c>
      <c r="E28" s="85">
        <f>SUM(E19:E27)</f>
        <v>275</v>
      </c>
      <c r="F28" s="85"/>
      <c r="G28" s="85"/>
      <c r="H28" s="85"/>
      <c r="I28" s="65"/>
    </row>
    <row r="29" spans="1:9" ht="13.5" thickBot="1" x14ac:dyDescent="0.25">
      <c r="A29" s="133"/>
      <c r="B29" s="130"/>
      <c r="C29" s="131"/>
      <c r="D29" s="77"/>
      <c r="E29" s="77"/>
      <c r="F29" s="77"/>
      <c r="G29" s="77"/>
      <c r="H29" s="77"/>
      <c r="I29" s="65"/>
    </row>
    <row r="30" spans="1:9" ht="19.5" thickBot="1" x14ac:dyDescent="0.25">
      <c r="A30" s="130"/>
      <c r="B30" s="94" t="s">
        <v>40</v>
      </c>
      <c r="C30" s="93"/>
      <c r="D30" s="92">
        <f>D15+D28</f>
        <v>39.5</v>
      </c>
      <c r="E30" s="132"/>
      <c r="F30" s="132"/>
      <c r="G30" s="132"/>
      <c r="H30" s="132"/>
      <c r="I30" s="75"/>
    </row>
    <row r="31" spans="1:9" x14ac:dyDescent="0.2">
      <c r="A31" s="130"/>
      <c r="B31" s="130"/>
      <c r="C31" s="131"/>
      <c r="D31" s="77"/>
      <c r="E31" s="77"/>
      <c r="F31" s="77"/>
      <c r="G31" s="77"/>
      <c r="H31" s="77"/>
      <c r="I31" s="65"/>
    </row>
    <row r="32" spans="1:9" ht="16.5" thickBot="1" x14ac:dyDescent="0.3">
      <c r="A32" s="130"/>
      <c r="B32" s="144" t="s">
        <v>160</v>
      </c>
      <c r="C32" s="77"/>
      <c r="D32" s="143"/>
      <c r="E32" s="77"/>
      <c r="F32" s="77"/>
      <c r="G32" s="77"/>
      <c r="H32" s="77"/>
      <c r="I32" s="65"/>
    </row>
    <row r="33" spans="1:9" ht="32.25" thickBot="1" x14ac:dyDescent="0.25">
      <c r="A33" s="86" t="s">
        <v>0</v>
      </c>
      <c r="B33" s="86" t="s">
        <v>1</v>
      </c>
      <c r="C33" s="87" t="s">
        <v>2</v>
      </c>
      <c r="D33" s="86" t="s">
        <v>3</v>
      </c>
      <c r="E33" s="86" t="s">
        <v>4</v>
      </c>
      <c r="F33" s="86" t="s">
        <v>5</v>
      </c>
      <c r="G33" s="86" t="s">
        <v>7</v>
      </c>
      <c r="H33" s="86" t="s">
        <v>8</v>
      </c>
      <c r="I33" s="65"/>
    </row>
    <row r="34" spans="1:9" ht="16.5" thickBot="1" x14ac:dyDescent="0.25">
      <c r="A34" s="87">
        <v>47812151</v>
      </c>
      <c r="B34" s="88" t="s">
        <v>41</v>
      </c>
      <c r="C34" s="129" t="s">
        <v>42</v>
      </c>
      <c r="D34" s="86">
        <v>2</v>
      </c>
      <c r="E34" s="85">
        <v>28</v>
      </c>
      <c r="F34" s="85">
        <v>0</v>
      </c>
      <c r="G34" s="85"/>
      <c r="H34" s="85"/>
      <c r="I34" s="112"/>
    </row>
    <row r="35" spans="1:9" ht="16.5" thickBot="1" x14ac:dyDescent="0.25">
      <c r="A35" s="87">
        <v>47812831</v>
      </c>
      <c r="B35" s="88" t="s">
        <v>43</v>
      </c>
      <c r="C35" s="87" t="s">
        <v>10</v>
      </c>
      <c r="D35" s="86">
        <v>4</v>
      </c>
      <c r="E35" s="85">
        <v>35</v>
      </c>
      <c r="F35" s="85">
        <v>35</v>
      </c>
      <c r="G35" s="85"/>
      <c r="H35" s="85"/>
      <c r="I35" s="112"/>
    </row>
    <row r="36" spans="1:9" ht="16.5" thickBot="1" x14ac:dyDescent="0.25">
      <c r="A36" s="87">
        <v>47812841</v>
      </c>
      <c r="B36" s="88" t="s">
        <v>44</v>
      </c>
      <c r="C36" s="87" t="s">
        <v>12</v>
      </c>
      <c r="D36" s="86">
        <v>2</v>
      </c>
      <c r="E36" s="86">
        <v>26</v>
      </c>
      <c r="F36" s="85">
        <v>0</v>
      </c>
      <c r="G36" s="85"/>
      <c r="H36" s="85"/>
      <c r="I36" s="112"/>
    </row>
    <row r="37" spans="1:9" s="68" customFormat="1" ht="16.5" thickBot="1" x14ac:dyDescent="0.25">
      <c r="A37" s="128">
        <v>47812871</v>
      </c>
      <c r="B37" s="88" t="s">
        <v>47</v>
      </c>
      <c r="C37" s="87" t="s">
        <v>12</v>
      </c>
      <c r="D37" s="86">
        <v>4</v>
      </c>
      <c r="E37" s="86">
        <v>52</v>
      </c>
      <c r="F37" s="85">
        <v>0</v>
      </c>
      <c r="G37" s="85"/>
      <c r="H37" s="85"/>
      <c r="I37" s="112"/>
    </row>
    <row r="38" spans="1:9" ht="16.5" thickBot="1" x14ac:dyDescent="0.25">
      <c r="A38" s="87">
        <v>47812801</v>
      </c>
      <c r="B38" s="88" t="s">
        <v>48</v>
      </c>
      <c r="C38" s="87" t="s">
        <v>12</v>
      </c>
      <c r="D38" s="86">
        <v>2</v>
      </c>
      <c r="E38" s="86">
        <v>30</v>
      </c>
      <c r="F38" s="85"/>
      <c r="G38" s="85"/>
      <c r="H38" s="85"/>
      <c r="I38" s="112"/>
    </row>
    <row r="39" spans="1:9" ht="16.5" thickBot="1" x14ac:dyDescent="0.25">
      <c r="A39" s="87">
        <v>47812001</v>
      </c>
      <c r="B39" s="88" t="s">
        <v>54</v>
      </c>
      <c r="C39" s="87" t="s">
        <v>12</v>
      </c>
      <c r="D39" s="86">
        <v>2</v>
      </c>
      <c r="E39" s="86">
        <v>26</v>
      </c>
      <c r="F39" s="85"/>
      <c r="G39" s="85"/>
      <c r="H39" s="85"/>
      <c r="I39" s="112"/>
    </row>
    <row r="40" spans="1:9" ht="16.5" thickBot="1" x14ac:dyDescent="0.25">
      <c r="A40" s="87">
        <v>47812862</v>
      </c>
      <c r="B40" s="88" t="s">
        <v>146</v>
      </c>
      <c r="C40" s="87" t="s">
        <v>161</v>
      </c>
      <c r="D40" s="86">
        <v>3</v>
      </c>
      <c r="E40" s="86">
        <v>39</v>
      </c>
      <c r="F40" s="85"/>
      <c r="G40" s="85"/>
      <c r="H40" s="85"/>
      <c r="I40" s="112"/>
    </row>
    <row r="41" spans="1:9" s="68" customFormat="1" ht="16.5" thickBot="1" x14ac:dyDescent="0.25">
      <c r="A41" s="96"/>
      <c r="B41" s="82" t="s">
        <v>145</v>
      </c>
      <c r="C41" s="84"/>
      <c r="D41" s="95">
        <f ca="1">SUM(D34:D57)</f>
        <v>20</v>
      </c>
      <c r="E41" s="81"/>
      <c r="F41" s="81"/>
      <c r="G41" s="81"/>
      <c r="H41" s="81"/>
    </row>
    <row r="42" spans="1:9" s="68" customFormat="1" ht="16.5" thickBot="1" x14ac:dyDescent="0.25">
      <c r="A42" s="183"/>
      <c r="B42" s="184"/>
      <c r="C42" s="184"/>
      <c r="D42" s="184"/>
      <c r="E42" s="184"/>
      <c r="F42" s="184"/>
      <c r="G42" s="184"/>
      <c r="H42" s="185"/>
    </row>
    <row r="43" spans="1:9" s="68" customFormat="1" ht="32.25" thickBot="1" x14ac:dyDescent="0.25">
      <c r="A43" s="86"/>
      <c r="B43" s="111" t="s">
        <v>93</v>
      </c>
      <c r="C43" s="90" t="s">
        <v>136</v>
      </c>
      <c r="D43" s="89" t="s">
        <v>135</v>
      </c>
      <c r="E43" s="111"/>
      <c r="F43" s="85"/>
      <c r="G43" s="85"/>
      <c r="H43" s="85"/>
    </row>
    <row r="44" spans="1:9" ht="32.25" thickBot="1" x14ac:dyDescent="0.35">
      <c r="A44" s="87" t="s">
        <v>144</v>
      </c>
      <c r="B44" s="88" t="s">
        <v>134</v>
      </c>
      <c r="C44" s="87" t="s">
        <v>95</v>
      </c>
      <c r="D44" s="86">
        <v>2</v>
      </c>
      <c r="E44" s="86">
        <v>26</v>
      </c>
      <c r="F44" s="127"/>
      <c r="G44" s="85"/>
      <c r="H44" s="85"/>
      <c r="I44" s="65"/>
    </row>
    <row r="45" spans="1:9" ht="32.25" thickBot="1" x14ac:dyDescent="0.25">
      <c r="A45" s="87" t="s">
        <v>143</v>
      </c>
      <c r="B45" s="88" t="s">
        <v>94</v>
      </c>
      <c r="C45" s="87" t="s">
        <v>95</v>
      </c>
      <c r="D45" s="86">
        <v>2</v>
      </c>
      <c r="E45" s="86">
        <v>26</v>
      </c>
      <c r="F45" s="85"/>
      <c r="G45" s="85"/>
      <c r="H45" s="85"/>
      <c r="I45" s="65"/>
    </row>
    <row r="46" spans="1:9" ht="32.25" thickBot="1" x14ac:dyDescent="0.25">
      <c r="A46" s="87" t="s">
        <v>142</v>
      </c>
      <c r="B46" s="88" t="s">
        <v>133</v>
      </c>
      <c r="C46" s="87" t="s">
        <v>95</v>
      </c>
      <c r="D46" s="86">
        <v>2</v>
      </c>
      <c r="E46" s="86">
        <v>26</v>
      </c>
      <c r="F46" s="85"/>
      <c r="G46" s="85"/>
      <c r="H46" s="85"/>
      <c r="I46" s="65"/>
    </row>
    <row r="47" spans="1:9" ht="16.5" thickBot="1" x14ac:dyDescent="0.25">
      <c r="A47" s="126" t="s">
        <v>141</v>
      </c>
      <c r="B47" s="125"/>
      <c r="C47" s="124"/>
      <c r="D47" s="123">
        <f ca="1">D41+D46</f>
        <v>22</v>
      </c>
      <c r="E47" s="123"/>
      <c r="F47" s="122"/>
      <c r="G47" s="122"/>
      <c r="H47" s="121"/>
      <c r="I47" s="65"/>
    </row>
    <row r="48" spans="1:9" ht="15.75" x14ac:dyDescent="0.2">
      <c r="A48" s="120"/>
      <c r="B48" s="119"/>
      <c r="C48" s="118"/>
      <c r="D48" s="117"/>
      <c r="E48" s="117"/>
      <c r="F48" s="116"/>
      <c r="G48" s="116"/>
      <c r="H48" s="115"/>
      <c r="I48" s="65"/>
    </row>
    <row r="49" spans="1:10" ht="13.5" customHeight="1" x14ac:dyDescent="0.2">
      <c r="A49" s="114" t="s">
        <v>140</v>
      </c>
      <c r="B49" s="114"/>
      <c r="C49" s="114"/>
      <c r="D49" s="114"/>
      <c r="E49" s="114"/>
      <c r="F49" s="114"/>
      <c r="G49" s="114"/>
      <c r="H49" s="114"/>
      <c r="I49" s="65"/>
    </row>
    <row r="50" spans="1:10" s="68" customFormat="1" ht="32.25" thickBot="1" x14ac:dyDescent="0.25">
      <c r="A50" s="97" t="s">
        <v>0</v>
      </c>
      <c r="B50" s="97" t="s">
        <v>1</v>
      </c>
      <c r="C50" s="113" t="s">
        <v>2</v>
      </c>
      <c r="D50" s="97" t="s">
        <v>3</v>
      </c>
      <c r="E50" s="97" t="s">
        <v>4</v>
      </c>
      <c r="F50" s="97" t="s">
        <v>5</v>
      </c>
      <c r="G50" s="97" t="s">
        <v>7</v>
      </c>
      <c r="H50" s="97" t="s">
        <v>8</v>
      </c>
    </row>
    <row r="51" spans="1:10" ht="16.5" thickBot="1" x14ac:dyDescent="0.25">
      <c r="A51" s="87">
        <v>47810008</v>
      </c>
      <c r="B51" s="88" t="s">
        <v>58</v>
      </c>
      <c r="C51" s="87" t="s">
        <v>12</v>
      </c>
      <c r="D51" s="86">
        <v>3</v>
      </c>
      <c r="E51" s="85">
        <v>34</v>
      </c>
      <c r="F51" s="85"/>
      <c r="G51" s="85"/>
      <c r="H51" s="85"/>
      <c r="I51" s="112"/>
    </row>
    <row r="52" spans="1:10" ht="16.5" thickBot="1" x14ac:dyDescent="0.25">
      <c r="A52" s="87">
        <v>47812951</v>
      </c>
      <c r="B52" s="88" t="s">
        <v>60</v>
      </c>
      <c r="C52" s="87" t="s">
        <v>12</v>
      </c>
      <c r="D52" s="86">
        <v>1.5</v>
      </c>
      <c r="E52" s="85">
        <v>20</v>
      </c>
      <c r="F52" s="85"/>
      <c r="G52" s="85"/>
      <c r="H52" s="85"/>
      <c r="I52" s="112"/>
    </row>
    <row r="53" spans="1:10" ht="16.5" thickBot="1" x14ac:dyDescent="0.25">
      <c r="A53" s="87">
        <v>47812881</v>
      </c>
      <c r="B53" s="88" t="s">
        <v>61</v>
      </c>
      <c r="C53" s="87" t="s">
        <v>12</v>
      </c>
      <c r="D53" s="86">
        <v>4</v>
      </c>
      <c r="E53" s="86">
        <v>52</v>
      </c>
      <c r="F53" s="85"/>
      <c r="G53" s="85"/>
      <c r="H53" s="85"/>
      <c r="I53" s="112"/>
    </row>
    <row r="54" spans="1:10" ht="16.5" thickBot="1" x14ac:dyDescent="0.25">
      <c r="A54" s="87">
        <v>47813211</v>
      </c>
      <c r="B54" s="88" t="s">
        <v>63</v>
      </c>
      <c r="C54" s="87" t="s">
        <v>12</v>
      </c>
      <c r="D54" s="86">
        <v>2</v>
      </c>
      <c r="E54" s="86">
        <v>26</v>
      </c>
      <c r="F54" s="85"/>
      <c r="G54" s="85"/>
      <c r="H54" s="85"/>
      <c r="I54" s="112"/>
    </row>
    <row r="55" spans="1:10" ht="16.5" thickBot="1" x14ac:dyDescent="0.25">
      <c r="A55" s="87">
        <v>47812811</v>
      </c>
      <c r="B55" s="88" t="s">
        <v>67</v>
      </c>
      <c r="C55" s="87" t="s">
        <v>12</v>
      </c>
      <c r="D55" s="86">
        <v>2</v>
      </c>
      <c r="E55" s="85">
        <v>26</v>
      </c>
      <c r="F55" s="85"/>
      <c r="G55" s="85"/>
      <c r="H55" s="85"/>
      <c r="I55" s="112"/>
    </row>
    <row r="56" spans="1:10" ht="16.5" thickBot="1" x14ac:dyDescent="0.25">
      <c r="A56" s="87">
        <v>47813041</v>
      </c>
      <c r="B56" s="88" t="s">
        <v>162</v>
      </c>
      <c r="C56" s="87" t="s">
        <v>73</v>
      </c>
      <c r="D56" s="86">
        <v>3</v>
      </c>
      <c r="E56" s="86">
        <v>39</v>
      </c>
      <c r="F56" s="85"/>
      <c r="G56" s="85"/>
      <c r="H56" s="85"/>
      <c r="I56" s="77"/>
    </row>
    <row r="57" spans="1:10" ht="16.5" thickBot="1" x14ac:dyDescent="0.25">
      <c r="A57" s="87">
        <v>47810015</v>
      </c>
      <c r="B57" s="88" t="s">
        <v>104</v>
      </c>
      <c r="C57" s="87" t="s">
        <v>10</v>
      </c>
      <c r="D57" s="86">
        <v>1</v>
      </c>
      <c r="E57" s="85">
        <v>13</v>
      </c>
      <c r="F57" s="85"/>
      <c r="G57" s="85"/>
      <c r="H57" s="85"/>
      <c r="I57" s="77"/>
    </row>
    <row r="58" spans="1:10" ht="16.5" thickBot="1" x14ac:dyDescent="0.25">
      <c r="A58" s="87">
        <v>47812921</v>
      </c>
      <c r="B58" s="88" t="s">
        <v>139</v>
      </c>
      <c r="C58" s="87" t="s">
        <v>12</v>
      </c>
      <c r="D58" s="86">
        <v>2</v>
      </c>
      <c r="E58" s="85">
        <v>26</v>
      </c>
      <c r="F58" s="85"/>
      <c r="G58" s="85"/>
      <c r="H58" s="85"/>
      <c r="I58" s="77"/>
    </row>
    <row r="59" spans="1:10" ht="16.5" thickBot="1" x14ac:dyDescent="0.25">
      <c r="A59" s="87">
        <v>47810010</v>
      </c>
      <c r="B59" s="88" t="s">
        <v>138</v>
      </c>
      <c r="C59" s="87" t="s">
        <v>53</v>
      </c>
      <c r="D59" s="86">
        <v>1</v>
      </c>
      <c r="E59" s="85"/>
      <c r="F59" s="85">
        <v>26</v>
      </c>
      <c r="G59" s="85"/>
      <c r="H59" s="85"/>
      <c r="I59" s="77"/>
    </row>
    <row r="60" spans="1:10" ht="16.5" thickBot="1" x14ac:dyDescent="0.25">
      <c r="A60" s="88"/>
      <c r="B60" s="82" t="s">
        <v>137</v>
      </c>
      <c r="C60" s="84"/>
      <c r="D60" s="83">
        <f>SUM(D51:D59)</f>
        <v>19.5</v>
      </c>
      <c r="E60" s="85"/>
      <c r="F60" s="85"/>
      <c r="G60" s="85"/>
      <c r="H60" s="85"/>
      <c r="I60" s="65"/>
    </row>
    <row r="61" spans="1:10" ht="15.75" x14ac:dyDescent="0.2">
      <c r="A61" s="104"/>
      <c r="B61" s="146"/>
      <c r="C61" s="74"/>
      <c r="D61" s="147"/>
      <c r="E61" s="77"/>
      <c r="F61" s="77"/>
      <c r="G61" s="77"/>
      <c r="H61" s="77"/>
      <c r="I61" s="65"/>
    </row>
    <row r="62" spans="1:10" ht="13.5" thickBot="1" x14ac:dyDescent="0.25">
      <c r="A62" s="65"/>
      <c r="C62" s="65"/>
      <c r="D62" s="65"/>
      <c r="E62" s="65"/>
      <c r="F62" s="65"/>
      <c r="G62" s="65"/>
      <c r="H62" s="65"/>
      <c r="I62" s="65"/>
    </row>
    <row r="63" spans="1:10" ht="32.25" thickBot="1" x14ac:dyDescent="0.25">
      <c r="A63" s="86"/>
      <c r="B63" s="111" t="s">
        <v>93</v>
      </c>
      <c r="C63" s="90" t="s">
        <v>136</v>
      </c>
      <c r="D63" s="89" t="s">
        <v>135</v>
      </c>
      <c r="E63" s="111"/>
      <c r="F63" s="85"/>
      <c r="G63" s="85"/>
      <c r="H63" s="85"/>
      <c r="I63" s="76"/>
      <c r="J63" s="103"/>
    </row>
    <row r="64" spans="1:10" ht="32.25" thickBot="1" x14ac:dyDescent="0.25">
      <c r="A64" s="87">
        <v>47819783</v>
      </c>
      <c r="B64" s="88" t="s">
        <v>134</v>
      </c>
      <c r="C64" s="87" t="s">
        <v>95</v>
      </c>
      <c r="D64" s="86">
        <v>2</v>
      </c>
      <c r="E64" s="86">
        <v>26</v>
      </c>
      <c r="F64" s="85"/>
      <c r="G64" s="85"/>
      <c r="H64" s="85"/>
      <c r="I64" s="76"/>
      <c r="J64" s="103"/>
    </row>
    <row r="65" spans="1:10" ht="19.5" thickBot="1" x14ac:dyDescent="0.25">
      <c r="A65" s="87">
        <v>47313021</v>
      </c>
      <c r="B65" s="88" t="s">
        <v>94</v>
      </c>
      <c r="C65" s="87" t="s">
        <v>95</v>
      </c>
      <c r="D65" s="86">
        <v>2</v>
      </c>
      <c r="E65" s="86">
        <v>26</v>
      </c>
      <c r="F65" s="85"/>
      <c r="G65" s="85"/>
      <c r="H65" s="85"/>
      <c r="I65" s="76"/>
      <c r="J65" s="103"/>
    </row>
    <row r="66" spans="1:10" ht="32.25" thickBot="1" x14ac:dyDescent="0.25">
      <c r="A66" s="87">
        <v>47219592</v>
      </c>
      <c r="B66" s="88" t="s">
        <v>133</v>
      </c>
      <c r="C66" s="87" t="s">
        <v>95</v>
      </c>
      <c r="D66" s="86">
        <v>2</v>
      </c>
      <c r="E66" s="86">
        <v>26</v>
      </c>
      <c r="F66" s="85"/>
      <c r="G66" s="85"/>
      <c r="H66" s="85"/>
      <c r="I66" s="65"/>
    </row>
    <row r="67" spans="1:10" ht="16.5" thickBot="1" x14ac:dyDescent="0.25">
      <c r="A67" s="109"/>
      <c r="B67" s="110" t="s">
        <v>132</v>
      </c>
      <c r="C67" s="109"/>
      <c r="D67" s="108">
        <f>D61+D64</f>
        <v>2</v>
      </c>
      <c r="E67" s="108"/>
      <c r="F67" s="107"/>
      <c r="G67" s="107"/>
      <c r="H67" s="107"/>
      <c r="I67" s="65"/>
    </row>
    <row r="68" spans="1:10" ht="19.5" thickBot="1" x14ac:dyDescent="0.35">
      <c r="A68" s="96"/>
      <c r="B68" s="94" t="s">
        <v>131</v>
      </c>
      <c r="C68" s="106"/>
      <c r="D68" s="105">
        <f ca="1">D47+D60+D67</f>
        <v>42.5</v>
      </c>
      <c r="E68" s="105">
        <f>SUM(E51:E55)</f>
        <v>158</v>
      </c>
      <c r="F68" s="105">
        <f>SUM(F51:F55)</f>
        <v>0</v>
      </c>
      <c r="G68" s="105"/>
      <c r="H68" s="105"/>
      <c r="I68" s="65"/>
    </row>
    <row r="69" spans="1:10" ht="18.75" x14ac:dyDescent="0.3">
      <c r="A69" s="104"/>
      <c r="B69" s="103"/>
      <c r="C69" s="102"/>
      <c r="D69" s="101"/>
      <c r="E69" s="101"/>
      <c r="F69" s="101"/>
      <c r="G69" s="101"/>
      <c r="H69" s="101"/>
      <c r="I69" s="65"/>
    </row>
    <row r="70" spans="1:10" ht="16.5" thickBot="1" x14ac:dyDescent="0.3">
      <c r="A70" s="142" t="s">
        <v>163</v>
      </c>
      <c r="B70" s="130"/>
      <c r="C70" s="131"/>
      <c r="D70" s="77"/>
      <c r="E70" s="77"/>
      <c r="F70" s="77"/>
      <c r="G70" s="77"/>
      <c r="H70" s="77"/>
      <c r="I70" s="65"/>
    </row>
    <row r="71" spans="1:10" ht="32.25" thickBot="1" x14ac:dyDescent="0.25">
      <c r="A71" s="86" t="s">
        <v>0</v>
      </c>
      <c r="B71" s="86" t="s">
        <v>1</v>
      </c>
      <c r="C71" s="87" t="s">
        <v>2</v>
      </c>
      <c r="D71" s="86" t="s">
        <v>3</v>
      </c>
      <c r="E71" s="86" t="s">
        <v>4</v>
      </c>
      <c r="F71" s="86" t="s">
        <v>5</v>
      </c>
      <c r="G71" s="86" t="s">
        <v>7</v>
      </c>
      <c r="H71" s="86" t="s">
        <v>8</v>
      </c>
      <c r="I71" s="65"/>
    </row>
    <row r="72" spans="1:10" ht="16.5" thickBot="1" x14ac:dyDescent="0.25">
      <c r="A72" s="86">
        <v>47810004</v>
      </c>
      <c r="B72" s="88" t="s">
        <v>77</v>
      </c>
      <c r="C72" s="87" t="s">
        <v>39</v>
      </c>
      <c r="D72" s="86">
        <v>0.5</v>
      </c>
      <c r="E72" s="85"/>
      <c r="F72" s="85"/>
      <c r="G72" s="86"/>
      <c r="H72" s="85"/>
      <c r="I72" s="65"/>
    </row>
    <row r="73" spans="1:10" ht="16.5" thickBot="1" x14ac:dyDescent="0.25">
      <c r="A73" s="86">
        <v>47813861</v>
      </c>
      <c r="B73" s="88" t="s">
        <v>81</v>
      </c>
      <c r="C73" s="87" t="s">
        <v>12</v>
      </c>
      <c r="D73" s="86">
        <v>0.5</v>
      </c>
      <c r="E73" s="86">
        <v>16</v>
      </c>
      <c r="F73" s="85"/>
      <c r="G73" s="85"/>
      <c r="H73" s="85"/>
      <c r="I73" s="65"/>
    </row>
    <row r="74" spans="1:10" ht="16.5" thickBot="1" x14ac:dyDescent="0.25">
      <c r="A74" s="86">
        <v>47813045</v>
      </c>
      <c r="B74" s="88" t="s">
        <v>74</v>
      </c>
      <c r="C74" s="87" t="s">
        <v>12</v>
      </c>
      <c r="D74" s="86">
        <v>2</v>
      </c>
      <c r="E74" s="86">
        <v>26</v>
      </c>
      <c r="F74" s="85"/>
      <c r="G74" s="85"/>
      <c r="H74" s="85"/>
      <c r="I74" s="65"/>
    </row>
    <row r="75" spans="1:10" ht="16.5" thickBot="1" x14ac:dyDescent="0.25">
      <c r="A75" s="141">
        <v>47813050</v>
      </c>
      <c r="B75" s="88" t="s">
        <v>72</v>
      </c>
      <c r="C75" s="87" t="s">
        <v>12</v>
      </c>
      <c r="D75" s="86">
        <v>2</v>
      </c>
      <c r="E75" s="86">
        <v>26</v>
      </c>
      <c r="F75" s="85"/>
      <c r="G75" s="100"/>
      <c r="H75" s="85"/>
      <c r="I75" s="65"/>
    </row>
    <row r="76" spans="1:10" ht="16.5" thickBot="1" x14ac:dyDescent="0.25">
      <c r="A76" s="99">
        <v>47812321</v>
      </c>
      <c r="B76" s="87" t="s">
        <v>49</v>
      </c>
      <c r="C76" s="87" t="s">
        <v>12</v>
      </c>
      <c r="D76" s="86">
        <v>2</v>
      </c>
      <c r="E76" s="86">
        <v>26</v>
      </c>
      <c r="F76" s="85"/>
      <c r="G76" s="85"/>
      <c r="H76" s="85"/>
      <c r="I76" s="65"/>
    </row>
    <row r="77" spans="1:10" s="76" customFormat="1" ht="16.5" thickBot="1" x14ac:dyDescent="0.25">
      <c r="A77" s="86">
        <v>47810006</v>
      </c>
      <c r="B77" s="88" t="s">
        <v>78</v>
      </c>
      <c r="C77" s="87" t="s">
        <v>39</v>
      </c>
      <c r="D77" s="86">
        <v>2</v>
      </c>
      <c r="E77" s="85"/>
      <c r="F77" s="85"/>
      <c r="G77" s="86"/>
      <c r="H77" s="85"/>
    </row>
    <row r="78" spans="1:10" ht="16.5" thickBot="1" x14ac:dyDescent="0.25">
      <c r="A78" s="86">
        <v>47810005</v>
      </c>
      <c r="B78" s="88" t="s">
        <v>79</v>
      </c>
      <c r="C78" s="87" t="s">
        <v>39</v>
      </c>
      <c r="D78" s="86">
        <v>1</v>
      </c>
      <c r="E78" s="85"/>
      <c r="F78" s="85"/>
      <c r="G78" s="86"/>
      <c r="H78" s="85"/>
      <c r="I78" s="65"/>
    </row>
    <row r="79" spans="1:10" ht="19.5" thickBot="1" x14ac:dyDescent="0.25">
      <c r="A79" s="86"/>
      <c r="B79" s="94" t="s">
        <v>129</v>
      </c>
      <c r="C79" s="93"/>
      <c r="D79" s="92">
        <f>SUM(D72:D78)</f>
        <v>10</v>
      </c>
      <c r="E79" s="77"/>
      <c r="F79" s="77"/>
      <c r="G79" s="91"/>
      <c r="H79" s="77"/>
      <c r="I79" s="65"/>
    </row>
    <row r="80" spans="1:10" ht="16.5" thickBot="1" x14ac:dyDescent="0.25">
      <c r="A80" s="86"/>
      <c r="B80" s="90" t="s">
        <v>84</v>
      </c>
      <c r="C80" s="87"/>
      <c r="D80" s="89"/>
      <c r="E80" s="85"/>
      <c r="F80" s="85"/>
      <c r="G80" s="85"/>
      <c r="H80" s="85"/>
      <c r="I80" s="65"/>
    </row>
    <row r="81" spans="1:10" ht="16.5" thickBot="1" x14ac:dyDescent="0.25">
      <c r="A81" s="86">
        <v>47219631</v>
      </c>
      <c r="B81" s="88" t="s">
        <v>85</v>
      </c>
      <c r="C81" s="87" t="s">
        <v>12</v>
      </c>
      <c r="D81" s="86">
        <v>2</v>
      </c>
      <c r="E81" s="86">
        <v>26</v>
      </c>
      <c r="F81" s="85"/>
      <c r="G81" s="181" t="s">
        <v>128</v>
      </c>
      <c r="H81" s="182"/>
      <c r="I81" s="182"/>
      <c r="J81" s="182"/>
    </row>
    <row r="82" spans="1:10" ht="16.5" thickBot="1" x14ac:dyDescent="0.25">
      <c r="A82" s="86">
        <v>47210020</v>
      </c>
      <c r="B82" s="88" t="s">
        <v>90</v>
      </c>
      <c r="C82" s="87" t="s">
        <v>12</v>
      </c>
      <c r="D82" s="86">
        <v>2</v>
      </c>
      <c r="E82" s="86">
        <v>26</v>
      </c>
      <c r="F82" s="85"/>
      <c r="G82" s="85"/>
      <c r="H82" s="85"/>
      <c r="I82" s="65"/>
    </row>
    <row r="83" spans="1:10" ht="32.25" thickBot="1" x14ac:dyDescent="0.25">
      <c r="A83" s="86">
        <v>47214660</v>
      </c>
      <c r="B83" s="88" t="s">
        <v>127</v>
      </c>
      <c r="C83" s="87" t="s">
        <v>12</v>
      </c>
      <c r="D83" s="86">
        <v>2</v>
      </c>
      <c r="E83" s="86">
        <v>26</v>
      </c>
      <c r="F83" s="85"/>
      <c r="G83" s="85"/>
      <c r="H83" s="85"/>
      <c r="I83" s="65"/>
    </row>
    <row r="84" spans="1:10" ht="13.5" customHeight="1" thickBot="1" x14ac:dyDescent="0.25">
      <c r="A84" s="86">
        <v>47214650</v>
      </c>
      <c r="B84" s="88" t="s">
        <v>126</v>
      </c>
      <c r="C84" s="87" t="s">
        <v>12</v>
      </c>
      <c r="D84" s="86">
        <v>2</v>
      </c>
      <c r="E84" s="86">
        <v>26</v>
      </c>
      <c r="F84" s="85"/>
      <c r="G84" s="85"/>
      <c r="H84" s="85"/>
      <c r="I84" s="65"/>
    </row>
    <row r="85" spans="1:10" ht="32.25" thickBot="1" x14ac:dyDescent="0.25">
      <c r="A85" s="86">
        <v>47216020</v>
      </c>
      <c r="B85" s="88" t="s">
        <v>154</v>
      </c>
      <c r="C85" s="87" t="s">
        <v>12</v>
      </c>
      <c r="D85" s="86">
        <v>2</v>
      </c>
      <c r="E85" s="86">
        <v>26</v>
      </c>
      <c r="F85" s="85"/>
      <c r="G85" s="85"/>
      <c r="H85" s="85"/>
      <c r="I85" s="65"/>
    </row>
    <row r="86" spans="1:10" ht="18.75" customHeight="1" thickBot="1" x14ac:dyDescent="0.25">
      <c r="B86" s="82" t="s">
        <v>125</v>
      </c>
      <c r="C86" s="84"/>
      <c r="D86" s="83">
        <v>2</v>
      </c>
      <c r="E86" s="82"/>
      <c r="F86" s="85"/>
      <c r="G86" s="85"/>
      <c r="H86" s="85"/>
      <c r="I86" s="65"/>
    </row>
    <row r="87" spans="1:10" s="76" customFormat="1" ht="18.75" customHeight="1" thickBot="1" x14ac:dyDescent="0.25">
      <c r="A87" s="68"/>
      <c r="B87" s="82" t="s">
        <v>124</v>
      </c>
      <c r="C87" s="84"/>
      <c r="D87" s="83">
        <f>D79+D86</f>
        <v>12</v>
      </c>
      <c r="E87" s="82"/>
      <c r="F87" s="81"/>
      <c r="G87" s="81"/>
      <c r="H87" s="81"/>
      <c r="I87" s="65"/>
      <c r="J87" s="65"/>
    </row>
    <row r="88" spans="1:10" s="76" customFormat="1" ht="18.75" customHeight="1" x14ac:dyDescent="0.2">
      <c r="A88" s="68"/>
      <c r="B88" s="78"/>
      <c r="C88" s="80"/>
      <c r="D88" s="79"/>
      <c r="E88" s="78"/>
      <c r="F88" s="77"/>
      <c r="G88" s="77"/>
      <c r="H88" s="77"/>
      <c r="I88" s="65"/>
      <c r="J88" s="65"/>
    </row>
    <row r="89" spans="1:10" ht="15.75" x14ac:dyDescent="0.25">
      <c r="A89" s="71" t="s">
        <v>123</v>
      </c>
      <c r="B89" s="71"/>
      <c r="C89" s="73"/>
      <c r="D89" s="72">
        <f ca="1">D30+D68+D87</f>
        <v>94</v>
      </c>
      <c r="E89" s="72"/>
      <c r="F89" s="72"/>
      <c r="G89" s="72"/>
      <c r="H89" s="72"/>
      <c r="I89" s="72"/>
      <c r="J89" s="75"/>
    </row>
    <row r="90" spans="1:10" s="70" customFormat="1" ht="15.75" x14ac:dyDescent="0.25">
      <c r="A90" s="71"/>
      <c r="B90" s="74" t="s">
        <v>110</v>
      </c>
      <c r="C90" s="73"/>
      <c r="D90" s="72">
        <v>2</v>
      </c>
      <c r="E90" s="72"/>
      <c r="F90" s="72"/>
      <c r="G90" s="72"/>
      <c r="H90" s="72"/>
      <c r="I90" s="72"/>
      <c r="J90" s="71"/>
    </row>
    <row r="91" spans="1:10" x14ac:dyDescent="0.2">
      <c r="D91" s="69"/>
    </row>
  </sheetData>
  <mergeCells count="3">
    <mergeCell ref="A16:C16"/>
    <mergeCell ref="A42:H42"/>
    <mergeCell ref="G81:J81"/>
  </mergeCells>
  <pageMargins left="0" right="0" top="0" bottom="0" header="0" footer="0"/>
  <pageSetup scale="75" orientation="portrait" r:id="rId1"/>
  <headerFooter alignWithMargins="0">
    <oddHeader>&amp;Lתאריך עדכון 25.08.08</oddHeader>
  </headerFooter>
  <rowBreaks count="3" manualBreakCount="3">
    <brk id="30" max="9" man="1"/>
    <brk id="68" max="9" man="1"/>
    <brk id="9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8</vt:i4>
      </vt:variant>
      <vt:variant>
        <vt:lpstr>טווחים בעלי שם</vt:lpstr>
      </vt:variant>
      <vt:variant>
        <vt:i4>4</vt:i4>
      </vt:variant>
    </vt:vector>
  </HeadingPairs>
  <TitlesOfParts>
    <vt:vector size="12" baseType="lpstr">
      <vt:lpstr>תשפד</vt:lpstr>
      <vt:lpstr>תשפג</vt:lpstr>
      <vt:lpstr>תשפב</vt:lpstr>
      <vt:lpstr>תשפא</vt:lpstr>
      <vt:lpstr>תוכנית לימודים משלימים תשפד</vt:lpstr>
      <vt:lpstr>תוכנית לימודים משלימים תשפ"ג - </vt:lpstr>
      <vt:lpstr>תוכנית לימודים משלימים תשפב</vt:lpstr>
      <vt:lpstr>תוכנית לימודים משלימים תשפא</vt:lpstr>
      <vt:lpstr>'תוכנית לימודים משלימים תשפ"ג - '!WPrint_Area_W</vt:lpstr>
      <vt:lpstr>'תוכנית לימודים משלימים תשפא'!WPrint_Area_W</vt:lpstr>
      <vt:lpstr>'תוכנית לימודים משלימים תשפב'!WPrint_Area_W</vt:lpstr>
      <vt:lpstr>'תוכנית לימודים משלימים תשפד'!WPrint_Area_W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נירה לוי</dc:creator>
  <cp:lastModifiedBy>נירה לוי</cp:lastModifiedBy>
  <cp:lastPrinted>2024-03-31T04:34:49Z</cp:lastPrinted>
  <dcterms:created xsi:type="dcterms:W3CDTF">2022-04-11T13:46:59Z</dcterms:created>
  <dcterms:modified xsi:type="dcterms:W3CDTF">2024-03-31T08:52:06Z</dcterms:modified>
</cp:coreProperties>
</file>